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1" l="1"/>
  <c r="L79" i="1" s="1"/>
  <c r="L189" i="1" l="1"/>
  <c r="L170" i="1"/>
  <c r="L171" i="1" s="1"/>
  <c r="L152" i="1"/>
  <c r="L153" i="1" s="1"/>
  <c r="L134" i="1"/>
  <c r="L115" i="1"/>
  <c r="L97" i="1"/>
  <c r="L60" i="1"/>
  <c r="L41" i="1"/>
  <c r="A106" i="1"/>
  <c r="B190" i="1"/>
  <c r="A190" i="1"/>
  <c r="J189" i="1"/>
  <c r="I189" i="1"/>
  <c r="H189" i="1"/>
  <c r="G189" i="1"/>
  <c r="F189" i="1"/>
  <c r="A180" i="1"/>
  <c r="H190" i="1"/>
  <c r="B171" i="1"/>
  <c r="A171" i="1"/>
  <c r="J170" i="1"/>
  <c r="I170" i="1"/>
  <c r="H170" i="1"/>
  <c r="G170" i="1"/>
  <c r="F170" i="1"/>
  <c r="A161" i="1"/>
  <c r="B153" i="1"/>
  <c r="A153" i="1"/>
  <c r="J152" i="1"/>
  <c r="I152" i="1"/>
  <c r="H152" i="1"/>
  <c r="G152" i="1"/>
  <c r="F152" i="1"/>
  <c r="A143" i="1"/>
  <c r="B135" i="1"/>
  <c r="A135" i="1"/>
  <c r="J134" i="1"/>
  <c r="I134" i="1"/>
  <c r="H134" i="1"/>
  <c r="G134" i="1"/>
  <c r="G135" i="1" s="1"/>
  <c r="F134" i="1"/>
  <c r="A125" i="1"/>
  <c r="B116" i="1"/>
  <c r="A116" i="1"/>
  <c r="J115" i="1"/>
  <c r="I115" i="1"/>
  <c r="H115" i="1"/>
  <c r="H116" i="1" s="1"/>
  <c r="G115" i="1"/>
  <c r="F115" i="1"/>
  <c r="B98" i="1"/>
  <c r="A98" i="1"/>
  <c r="J97" i="1"/>
  <c r="I97" i="1"/>
  <c r="H97" i="1"/>
  <c r="G97" i="1"/>
  <c r="F97" i="1"/>
  <c r="B88" i="1"/>
  <c r="A88" i="1"/>
  <c r="B79" i="1"/>
  <c r="A79" i="1"/>
  <c r="J78" i="1"/>
  <c r="I78" i="1"/>
  <c r="H78" i="1"/>
  <c r="G78" i="1"/>
  <c r="F78" i="1"/>
  <c r="B69" i="1"/>
  <c r="A69" i="1"/>
  <c r="B61" i="1"/>
  <c r="A61" i="1"/>
  <c r="J60" i="1"/>
  <c r="I60" i="1"/>
  <c r="H60" i="1"/>
  <c r="G60" i="1"/>
  <c r="F60" i="1"/>
  <c r="B51" i="1"/>
  <c r="A51" i="1"/>
  <c r="B42" i="1"/>
  <c r="A42" i="1"/>
  <c r="J41" i="1"/>
  <c r="I41" i="1"/>
  <c r="H41" i="1"/>
  <c r="G41" i="1"/>
  <c r="F41" i="1"/>
  <c r="B33" i="1"/>
  <c r="A33" i="1"/>
  <c r="B24" i="1"/>
  <c r="A24" i="1"/>
  <c r="B14" i="1"/>
  <c r="A14" i="1"/>
  <c r="G23" i="1"/>
  <c r="H23" i="1"/>
  <c r="I23" i="1"/>
  <c r="J23" i="1"/>
  <c r="F23" i="1"/>
  <c r="I116" i="1" l="1"/>
  <c r="I153" i="1"/>
  <c r="H171" i="1"/>
  <c r="L116" i="1"/>
  <c r="L190" i="1"/>
  <c r="L42" i="1"/>
  <c r="J190" i="1"/>
  <c r="I190" i="1"/>
  <c r="J171" i="1"/>
  <c r="G171" i="1"/>
  <c r="J153" i="1"/>
  <c r="H153" i="1"/>
  <c r="L135" i="1"/>
  <c r="J135" i="1"/>
  <c r="H135" i="1"/>
  <c r="G98" i="1"/>
  <c r="J116" i="1"/>
  <c r="I135" i="1"/>
  <c r="G153" i="1"/>
  <c r="I171" i="1"/>
  <c r="G190" i="1"/>
  <c r="H79" i="1"/>
  <c r="G116" i="1"/>
  <c r="I98" i="1"/>
  <c r="H98" i="1"/>
  <c r="F98" i="1"/>
  <c r="J98" i="1"/>
  <c r="L98" i="1"/>
  <c r="J79" i="1"/>
  <c r="F79" i="1"/>
  <c r="I79" i="1"/>
  <c r="G79" i="1"/>
  <c r="L61" i="1"/>
  <c r="H61" i="1"/>
  <c r="I61" i="1"/>
  <c r="F61" i="1"/>
  <c r="J61" i="1"/>
  <c r="G61" i="1"/>
  <c r="H42" i="1"/>
  <c r="I42" i="1"/>
  <c r="F42" i="1"/>
  <c r="G42" i="1"/>
  <c r="J42" i="1"/>
  <c r="L24" i="1"/>
  <c r="F116" i="1"/>
  <c r="F135" i="1"/>
  <c r="F153" i="1"/>
  <c r="F171" i="1"/>
  <c r="F190" i="1"/>
  <c r="I24" i="1"/>
  <c r="F24" i="1"/>
  <c r="J24" i="1"/>
  <c r="H24" i="1"/>
  <c r="G24" i="1"/>
  <c r="G191" i="1" l="1"/>
  <c r="L191" i="1"/>
  <c r="I191" i="1"/>
  <c r="J191" i="1"/>
  <c r="F191" i="1"/>
  <c r="H191" i="1"/>
</calcChain>
</file>

<file path=xl/sharedStrings.xml><?xml version="1.0" encoding="utf-8"?>
<sst xmlns="http://schemas.openxmlformats.org/spreadsheetml/2006/main" count="337" uniqueCount="121">
  <si>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</si>
  <si>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</si>
  <si>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</si>
  <si>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</si>
  <si>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</si>
  <si>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</si>
  <si>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</si>
  <si>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</si>
  <si>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</si>
  <si>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</si>
  <si>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</si>
  <si>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</si>
  <si>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</si>
  <si>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</si>
  <si>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</si>
  <si>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</si>
  <si>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</si>
  <si>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</si>
  <si>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</si>
  <si>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</si>
  <si>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</si>
  <si>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</si>
  <si>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</si>
  <si>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</si>
  <si>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</si>
  <si>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</si>
  <si>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</si>
  <si>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</si>
  <si>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</si>
  <si>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</si>
  <si>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</si>
  <si>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</si>
  <si>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</si>
  <si>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</si>
  <si>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</si>
  <si>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</si>
  <si>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</si>
  <si>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</si>
  <si>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</si>
  <si>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 кабачковая (промышленного производства)</t>
  </si>
  <si>
    <t>щи  из  свежей  капусты  с картофелем\ сметана</t>
  </si>
  <si>
    <t>200\5</t>
  </si>
  <si>
    <t xml:space="preserve">мясо  тушеное </t>
  </si>
  <si>
    <t>каша  гречневая  рассыпчатая</t>
  </si>
  <si>
    <t>компот  из яблок  с  лимоном</t>
  </si>
  <si>
    <t>хлеб  пшеничный  формовой</t>
  </si>
  <si>
    <t xml:space="preserve">хлеб ржаной </t>
  </si>
  <si>
    <t xml:space="preserve">пудинг  творожный  запеченный </t>
  </si>
  <si>
    <t xml:space="preserve">чай  с  молоком </t>
  </si>
  <si>
    <t xml:space="preserve">молоко  сгущенное </t>
  </si>
  <si>
    <t>хлеб  ржаной</t>
  </si>
  <si>
    <t>яблоки</t>
  </si>
  <si>
    <t>кукуруза  сладкая (консервирован)</t>
  </si>
  <si>
    <t>суп  с  рыбными  консервами</t>
  </si>
  <si>
    <t>рагу  из  птицы</t>
  </si>
  <si>
    <t>напиток   из  шиповника</t>
  </si>
  <si>
    <t xml:space="preserve">омлет  натуральный </t>
  </si>
  <si>
    <t xml:space="preserve">какао  с  молоком </t>
  </si>
  <si>
    <t>бутерброд  с   маслом  (1 -й вариант)</t>
  </si>
  <si>
    <t>борщ  с  капустой и картофелем\ сметана</t>
  </si>
  <si>
    <t>котлеты  из   говядины</t>
  </si>
  <si>
    <t xml:space="preserve"> пюре  картофельное</t>
  </si>
  <si>
    <t>напиток  с витаминами, кальцием, магнием и пребиотиком</t>
  </si>
  <si>
    <t>каша  из овсяных хлопьев  "Геркулес" жидкая</t>
  </si>
  <si>
    <t xml:space="preserve"> горошек  зеленый (консервирован)</t>
  </si>
  <si>
    <t>суп   из  овощей \ сметана</t>
  </si>
  <si>
    <t>котлеты, биточки или щницели из  птицы припущенные</t>
  </si>
  <si>
    <t xml:space="preserve">макароные изделия   отварные </t>
  </si>
  <si>
    <t>соус  сметанный</t>
  </si>
  <si>
    <t>запеканка   из   творога</t>
  </si>
  <si>
    <t xml:space="preserve">повидло, джем или варенье (порциями) </t>
  </si>
  <si>
    <t xml:space="preserve">суп   гороховый </t>
  </si>
  <si>
    <t>кисель  с витаминами "Витошка"</t>
  </si>
  <si>
    <t xml:space="preserve"> рассольник  ленинградский \ сметана</t>
  </si>
  <si>
    <t>кукуруза сладкая (консервирован)</t>
  </si>
  <si>
    <t>свекольник   \  сметана</t>
  </si>
  <si>
    <t>200 \5</t>
  </si>
  <si>
    <t xml:space="preserve"> горошек  зеленый  (консервирован)</t>
  </si>
  <si>
    <t>суп  крестьянский  с  крупой \  сметана</t>
  </si>
  <si>
    <t xml:space="preserve">соки овощные, фруктовые и  ягодные </t>
  </si>
  <si>
    <t xml:space="preserve">икра  кабачковая (промыш. производства) </t>
  </si>
  <si>
    <t>суп с макаронными  изделиями и картофелем</t>
  </si>
  <si>
    <t xml:space="preserve"> пюре картофельное</t>
  </si>
  <si>
    <t>соус  молочный к блюдам (1 -й вариант)</t>
  </si>
  <si>
    <t>кукуруза сладкая  (консервирован)</t>
  </si>
  <si>
    <t>напиток  из  шиповника</t>
  </si>
  <si>
    <t>гор. напиток</t>
  </si>
  <si>
    <t>сладкое</t>
  </si>
  <si>
    <t xml:space="preserve">фрукты </t>
  </si>
  <si>
    <t xml:space="preserve">гор. напиток </t>
  </si>
  <si>
    <t>бутерброд  с  сыром  (1 - й вариант)</t>
  </si>
  <si>
    <t xml:space="preserve">чай  с  сахаром </t>
  </si>
  <si>
    <t>бутерброд  с  сыром  (1 -й вариант)</t>
  </si>
  <si>
    <t>хлеб  пшеничный   формовой</t>
  </si>
  <si>
    <t>икра кабачковая (промышл. производства)</t>
  </si>
  <si>
    <t xml:space="preserve">хлеб  пшеничный  формовой </t>
  </si>
  <si>
    <t>100, 433</t>
  </si>
  <si>
    <t xml:space="preserve">чай   с   молоком  </t>
  </si>
  <si>
    <t>хлеб  пшеничный    формовой</t>
  </si>
  <si>
    <t xml:space="preserve"> молоко сгущенное</t>
  </si>
  <si>
    <t>98, 433</t>
  </si>
  <si>
    <t xml:space="preserve">чай  с   сахаром </t>
  </si>
  <si>
    <t>бутерброд  с   сыром  (1 -й вариант)</t>
  </si>
  <si>
    <t>118, 433</t>
  </si>
  <si>
    <t xml:space="preserve">чай  с   молоком  </t>
  </si>
  <si>
    <t>повидло,  джем или варенье (порциями)</t>
  </si>
  <si>
    <t xml:space="preserve">суп  молочный  с крупой </t>
  </si>
  <si>
    <t>котлеты или  биточки рыбные</t>
  </si>
  <si>
    <t>яйцо вареное</t>
  </si>
  <si>
    <t>соус  томатный</t>
  </si>
  <si>
    <t>рис  отварной</t>
  </si>
  <si>
    <t>суп  молочный  с  макаронными  изделиями</t>
  </si>
  <si>
    <t>каша  пшеничная  молочная жидкая</t>
  </si>
  <si>
    <t xml:space="preserve">птица  отварная </t>
  </si>
  <si>
    <t>каша  рассыпчатая  с овощами</t>
  </si>
  <si>
    <t>икра  кабачковая  (промышл. производства)</t>
  </si>
  <si>
    <t xml:space="preserve">жаркое  по - домашнему </t>
  </si>
  <si>
    <t xml:space="preserve">макаронные изделия отварные </t>
  </si>
  <si>
    <t>МАОУ "Рахмангуловская СОШ"</t>
  </si>
  <si>
    <t>директор</t>
  </si>
  <si>
    <t>Н.А. Пупышев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</si>
</sst>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58" sqref="N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9" t="s">
        <v>118</v>
      </c>
      <c r="D1" s="80"/>
      <c r="E1" s="80"/>
      <c r="F1" s="12" t="s">
        <v>16</v>
      </c>
      <c r="G1" s="2" t="s">
        <v>17</v>
      </c>
      <c r="H1" s="81" t="s">
        <v>119</v>
      </c>
      <c r="I1" s="81"/>
      <c r="J1" s="81"/>
      <c r="K1" s="81"/>
    </row>
    <row r="2" spans="1:12" ht="17.399999999999999" x14ac:dyDescent="0.25">
      <c r="A2" s="35" t="s">
        <v>6</v>
      </c>
      <c r="C2" s="2"/>
      <c r="G2" s="2" t="s">
        <v>18</v>
      </c>
      <c r="H2" s="81" t="s">
        <v>120</v>
      </c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3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106</v>
      </c>
      <c r="F6" s="49">
        <v>200</v>
      </c>
      <c r="G6" s="49">
        <v>5</v>
      </c>
      <c r="H6" s="49">
        <v>5</v>
      </c>
      <c r="I6" s="50">
        <v>16.399999999999999</v>
      </c>
      <c r="J6" s="49">
        <v>130</v>
      </c>
      <c r="K6" s="72">
        <v>140</v>
      </c>
      <c r="L6" s="62">
        <v>14.37</v>
      </c>
    </row>
    <row r="7" spans="1:12" ht="14.4" x14ac:dyDescent="0.3">
      <c r="A7" s="23"/>
      <c r="B7" s="15"/>
      <c r="C7" s="11"/>
      <c r="D7" s="6" t="s">
        <v>86</v>
      </c>
      <c r="E7" s="51" t="s">
        <v>91</v>
      </c>
      <c r="F7" s="52">
        <v>200</v>
      </c>
      <c r="G7" s="52">
        <v>0.2</v>
      </c>
      <c r="H7" s="52">
        <v>0.1</v>
      </c>
      <c r="I7" s="54">
        <v>9.3000000000000007</v>
      </c>
      <c r="J7" s="52">
        <v>38</v>
      </c>
      <c r="K7" s="6">
        <v>457</v>
      </c>
      <c r="L7" s="53">
        <v>1.19</v>
      </c>
    </row>
    <row r="8" spans="1:12" ht="14.4" x14ac:dyDescent="0.3">
      <c r="A8" s="23"/>
      <c r="B8" s="15"/>
      <c r="C8" s="11"/>
      <c r="D8" s="6"/>
      <c r="E8" s="51" t="s">
        <v>108</v>
      </c>
      <c r="F8" s="52">
        <v>40</v>
      </c>
      <c r="G8" s="52">
        <v>5.0999999999999996</v>
      </c>
      <c r="H8" s="52">
        <v>4.5999999999999996</v>
      </c>
      <c r="I8" s="54">
        <v>0.3</v>
      </c>
      <c r="J8" s="52">
        <v>63</v>
      </c>
      <c r="K8" s="52">
        <v>63</v>
      </c>
      <c r="L8" s="53">
        <v>12.55</v>
      </c>
    </row>
    <row r="9" spans="1:12" ht="14.4" x14ac:dyDescent="0.3">
      <c r="A9" s="23"/>
      <c r="B9" s="15"/>
      <c r="C9" s="11"/>
      <c r="D9" s="7" t="s">
        <v>23</v>
      </c>
      <c r="E9" s="51" t="s">
        <v>92</v>
      </c>
      <c r="F9" s="52">
        <v>65</v>
      </c>
      <c r="G9" s="52">
        <v>10</v>
      </c>
      <c r="H9" s="52">
        <v>13</v>
      </c>
      <c r="I9" s="54">
        <v>14</v>
      </c>
      <c r="J9" s="52">
        <v>215</v>
      </c>
      <c r="K9" s="6">
        <v>63</v>
      </c>
      <c r="L9" s="53">
        <v>21.39</v>
      </c>
    </row>
    <row r="10" spans="1:12" ht="15" thickBot="1" x14ac:dyDescent="0.35">
      <c r="A10" s="23"/>
      <c r="B10" s="15"/>
      <c r="C10" s="11"/>
      <c r="D10" s="7" t="s">
        <v>23</v>
      </c>
      <c r="E10" s="55" t="s">
        <v>50</v>
      </c>
      <c r="F10" s="56">
        <v>35</v>
      </c>
      <c r="G10" s="56">
        <v>3</v>
      </c>
      <c r="H10" s="56">
        <v>0.5</v>
      </c>
      <c r="I10" s="57">
        <v>14</v>
      </c>
      <c r="J10" s="56">
        <v>72</v>
      </c>
      <c r="K10" s="73">
        <v>574</v>
      </c>
      <c r="L10" s="69">
        <v>2.11</v>
      </c>
    </row>
    <row r="11" spans="1:12" ht="14.4" x14ac:dyDescent="0.3">
      <c r="A11" s="23"/>
      <c r="B11" s="15"/>
      <c r="C11" s="11"/>
      <c r="D11" s="6" t="s">
        <v>24</v>
      </c>
      <c r="E11" s="48" t="s">
        <v>51</v>
      </c>
      <c r="F11" s="49">
        <v>200</v>
      </c>
      <c r="G11" s="49">
        <v>0</v>
      </c>
      <c r="H11" s="49">
        <v>0</v>
      </c>
      <c r="I11" s="50">
        <v>19.600000000000001</v>
      </c>
      <c r="J11" s="49">
        <v>88</v>
      </c>
      <c r="K11" s="72">
        <v>82</v>
      </c>
      <c r="L11" s="62">
        <v>21.8</v>
      </c>
    </row>
    <row r="12" spans="1:12" ht="14.4" x14ac:dyDescent="0.3">
      <c r="A12" s="23"/>
      <c r="B12" s="15"/>
      <c r="C12" s="11"/>
      <c r="D12" s="6"/>
      <c r="E12" s="51"/>
      <c r="F12" s="52"/>
      <c r="G12" s="52"/>
      <c r="H12" s="52"/>
      <c r="I12" s="54"/>
      <c r="J12" s="52"/>
      <c r="K12" s="6"/>
      <c r="L12" s="53"/>
    </row>
    <row r="13" spans="1:12" ht="15" thickBot="1" x14ac:dyDescent="0.35">
      <c r="A13" s="24"/>
      <c r="B13" s="17"/>
      <c r="C13" s="8"/>
      <c r="D13" s="18" t="s">
        <v>33</v>
      </c>
      <c r="E13" s="55"/>
      <c r="F13" s="56"/>
      <c r="G13" s="56"/>
      <c r="H13" s="56"/>
      <c r="I13" s="57"/>
      <c r="J13" s="56"/>
      <c r="K13" s="73"/>
      <c r="L13" s="69"/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39</v>
      </c>
      <c r="F14" s="59">
        <v>60</v>
      </c>
      <c r="G14" s="59">
        <v>1.1399999999999999</v>
      </c>
      <c r="H14" s="59">
        <v>5.34</v>
      </c>
      <c r="I14" s="60">
        <v>4.42</v>
      </c>
      <c r="J14" s="59">
        <v>70.8</v>
      </c>
      <c r="K14" s="63">
        <v>150</v>
      </c>
      <c r="L14" s="61">
        <v>7.59</v>
      </c>
    </row>
    <row r="15" spans="1:12" ht="14.4" x14ac:dyDescent="0.3">
      <c r="A15" s="23"/>
      <c r="B15" s="15"/>
      <c r="C15" s="11"/>
      <c r="D15" s="7" t="s">
        <v>27</v>
      </c>
      <c r="E15" s="51" t="s">
        <v>40</v>
      </c>
      <c r="F15" s="52" t="s">
        <v>41</v>
      </c>
      <c r="G15" s="52">
        <v>1</v>
      </c>
      <c r="H15" s="52">
        <v>4.7</v>
      </c>
      <c r="I15" s="54">
        <v>3.24</v>
      </c>
      <c r="J15" s="52">
        <v>57</v>
      </c>
      <c r="K15" s="6">
        <v>104.43300000000001</v>
      </c>
      <c r="L15" s="53">
        <v>6.35</v>
      </c>
    </row>
    <row r="16" spans="1:12" ht="14.4" x14ac:dyDescent="0.3">
      <c r="A16" s="23"/>
      <c r="B16" s="15"/>
      <c r="C16" s="11"/>
      <c r="D16" s="7" t="s">
        <v>28</v>
      </c>
      <c r="E16" s="51" t="s">
        <v>42</v>
      </c>
      <c r="F16" s="52">
        <v>90</v>
      </c>
      <c r="G16" s="52">
        <v>14</v>
      </c>
      <c r="H16" s="52">
        <v>13.5</v>
      </c>
      <c r="I16" s="54">
        <v>5</v>
      </c>
      <c r="J16" s="52">
        <v>197</v>
      </c>
      <c r="K16" s="6">
        <v>321</v>
      </c>
      <c r="L16" s="53">
        <v>53.65</v>
      </c>
    </row>
    <row r="17" spans="1:12" ht="14.4" x14ac:dyDescent="0.3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9</v>
      </c>
      <c r="H17" s="52">
        <v>6.6</v>
      </c>
      <c r="I17" s="54">
        <v>39.200000000000003</v>
      </c>
      <c r="J17" s="52">
        <v>251</v>
      </c>
      <c r="K17" s="6">
        <v>202</v>
      </c>
      <c r="L17" s="53">
        <v>8.8800000000000008</v>
      </c>
    </row>
    <row r="18" spans="1:12" ht="14.4" x14ac:dyDescent="0.3">
      <c r="A18" s="23"/>
      <c r="B18" s="15"/>
      <c r="C18" s="11"/>
      <c r="D18" s="7" t="s">
        <v>30</v>
      </c>
      <c r="E18" s="51" t="s">
        <v>44</v>
      </c>
      <c r="F18" s="52">
        <v>200</v>
      </c>
      <c r="G18" s="52">
        <v>0</v>
      </c>
      <c r="H18" s="52">
        <v>0</v>
      </c>
      <c r="I18" s="54">
        <v>20</v>
      </c>
      <c r="J18" s="52">
        <v>60</v>
      </c>
      <c r="K18" s="6">
        <v>487</v>
      </c>
      <c r="L18" s="53">
        <v>9.67</v>
      </c>
    </row>
    <row r="19" spans="1:12" ht="14.4" x14ac:dyDescent="0.3">
      <c r="A19" s="23"/>
      <c r="B19" s="15"/>
      <c r="C19" s="11"/>
      <c r="D19" s="7" t="s">
        <v>31</v>
      </c>
      <c r="E19" s="51" t="s">
        <v>45</v>
      </c>
      <c r="F19" s="52">
        <v>35</v>
      </c>
      <c r="G19" s="52">
        <v>2.7</v>
      </c>
      <c r="H19" s="52">
        <v>0.3</v>
      </c>
      <c r="I19" s="54">
        <v>17</v>
      </c>
      <c r="J19" s="52">
        <v>82</v>
      </c>
      <c r="K19" s="6">
        <v>573</v>
      </c>
      <c r="L19" s="53">
        <v>2.5299999999999998</v>
      </c>
    </row>
    <row r="20" spans="1:12" ht="14.4" x14ac:dyDescent="0.3">
      <c r="A20" s="23"/>
      <c r="B20" s="15"/>
      <c r="C20" s="11"/>
      <c r="D20" s="7" t="s">
        <v>32</v>
      </c>
      <c r="E20" s="51" t="s">
        <v>46</v>
      </c>
      <c r="F20" s="52">
        <v>35</v>
      </c>
      <c r="G20" s="52">
        <v>3</v>
      </c>
      <c r="H20" s="52">
        <v>0.5</v>
      </c>
      <c r="I20" s="54">
        <v>14</v>
      </c>
      <c r="J20" s="52">
        <v>72</v>
      </c>
      <c r="K20" s="6">
        <v>574</v>
      </c>
      <c r="L20" s="53">
        <v>2.11</v>
      </c>
    </row>
    <row r="21" spans="1:12" ht="14.4" x14ac:dyDescent="0.3">
      <c r="A21" s="23"/>
      <c r="B21" s="15"/>
      <c r="C21" s="11"/>
      <c r="D21" s="6"/>
      <c r="E21" s="64"/>
      <c r="F21" s="65"/>
      <c r="G21" s="65"/>
      <c r="H21" s="65"/>
      <c r="I21" s="66"/>
      <c r="J21" s="65"/>
      <c r="K21" s="68"/>
      <c r="L21" s="67"/>
    </row>
    <row r="22" spans="1:12" ht="15" thickBot="1" x14ac:dyDescent="0.35">
      <c r="A22" s="23"/>
      <c r="B22" s="15"/>
      <c r="C22" s="11"/>
      <c r="D22" s="6"/>
      <c r="E22" s="39"/>
      <c r="F22" s="40"/>
      <c r="G22" s="56"/>
      <c r="H22" s="56"/>
      <c r="I22" s="57"/>
      <c r="J22" s="56"/>
      <c r="K22" s="41"/>
      <c r="L22" s="6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0">SUM(G14:G22)</f>
        <v>30.84</v>
      </c>
      <c r="H23" s="19">
        <f t="shared" si="0"/>
        <v>30.94</v>
      </c>
      <c r="I23" s="19">
        <f t="shared" si="0"/>
        <v>102.86</v>
      </c>
      <c r="J23" s="19">
        <f t="shared" si="0"/>
        <v>789.8</v>
      </c>
      <c r="K23" s="25"/>
      <c r="L23" s="19">
        <v>90.78</v>
      </c>
    </row>
    <row r="24" spans="1:12" ht="15" thickBot="1" x14ac:dyDescent="0.3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570</v>
      </c>
      <c r="G24" s="32">
        <f t="shared" ref="G24:J24" si="1">G13+G23</f>
        <v>30.84</v>
      </c>
      <c r="H24" s="32">
        <f t="shared" si="1"/>
        <v>30.94</v>
      </c>
      <c r="I24" s="32">
        <f t="shared" si="1"/>
        <v>102.86</v>
      </c>
      <c r="J24" s="32">
        <f t="shared" si="1"/>
        <v>789.8</v>
      </c>
      <c r="K24" s="32"/>
      <c r="L24" s="32">
        <f t="shared" ref="L24" si="2">L13+L23</f>
        <v>90.78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47</v>
      </c>
      <c r="F25" s="49">
        <v>200</v>
      </c>
      <c r="G25" s="49">
        <v>30</v>
      </c>
      <c r="H25" s="49">
        <v>11</v>
      </c>
      <c r="I25" s="50">
        <v>41</v>
      </c>
      <c r="J25" s="49">
        <v>381</v>
      </c>
      <c r="K25" s="72">
        <v>285</v>
      </c>
      <c r="L25" s="62">
        <v>72.900000000000006</v>
      </c>
    </row>
    <row r="26" spans="1:12" ht="14.4" x14ac:dyDescent="0.3">
      <c r="A26" s="14"/>
      <c r="B26" s="15"/>
      <c r="C26" s="11"/>
      <c r="D26" s="6" t="s">
        <v>86</v>
      </c>
      <c r="E26" s="51" t="s">
        <v>48</v>
      </c>
      <c r="F26" s="52">
        <v>200</v>
      </c>
      <c r="G26" s="52">
        <v>1.6</v>
      </c>
      <c r="H26" s="52">
        <v>1.3</v>
      </c>
      <c r="I26" s="54">
        <v>11.5</v>
      </c>
      <c r="J26" s="52">
        <v>64</v>
      </c>
      <c r="K26" s="6">
        <v>460</v>
      </c>
      <c r="L26" s="53">
        <v>5.26</v>
      </c>
    </row>
    <row r="27" spans="1:12" ht="14.4" x14ac:dyDescent="0.3">
      <c r="A27" s="14"/>
      <c r="B27" s="15"/>
      <c r="C27" s="11"/>
      <c r="D27" s="7" t="s">
        <v>23</v>
      </c>
      <c r="E27" s="51" t="s">
        <v>93</v>
      </c>
      <c r="F27" s="52">
        <v>35</v>
      </c>
      <c r="G27" s="52">
        <v>2.7</v>
      </c>
      <c r="H27" s="52">
        <v>0.3</v>
      </c>
      <c r="I27" s="54">
        <v>17.2</v>
      </c>
      <c r="J27" s="52">
        <v>82</v>
      </c>
      <c r="K27" s="6">
        <v>573</v>
      </c>
      <c r="L27" s="53">
        <v>2.5299999999999998</v>
      </c>
    </row>
    <row r="28" spans="1:12" ht="14.4" x14ac:dyDescent="0.3">
      <c r="A28" s="14"/>
      <c r="B28" s="15"/>
      <c r="C28" s="11"/>
      <c r="D28" s="7" t="s">
        <v>87</v>
      </c>
      <c r="E28" s="51" t="s">
        <v>49</v>
      </c>
      <c r="F28" s="52">
        <v>30</v>
      </c>
      <c r="G28" s="52">
        <v>2.2000000000000002</v>
      </c>
      <c r="H28" s="52">
        <v>2.6</v>
      </c>
      <c r="I28" s="54">
        <v>16.7</v>
      </c>
      <c r="J28" s="52">
        <v>98</v>
      </c>
      <c r="K28" s="6">
        <v>471</v>
      </c>
      <c r="L28" s="53">
        <v>8.4</v>
      </c>
    </row>
    <row r="29" spans="1:12" ht="15" thickBot="1" x14ac:dyDescent="0.35">
      <c r="A29" s="14"/>
      <c r="B29" s="15"/>
      <c r="C29" s="11"/>
      <c r="D29" s="7" t="s">
        <v>23</v>
      </c>
      <c r="E29" s="55" t="s">
        <v>50</v>
      </c>
      <c r="F29" s="56">
        <v>35</v>
      </c>
      <c r="G29" s="56">
        <v>3</v>
      </c>
      <c r="H29" s="56">
        <v>0.5</v>
      </c>
      <c r="I29" s="57">
        <v>14</v>
      </c>
      <c r="J29" s="56">
        <v>72</v>
      </c>
      <c r="K29" s="73">
        <v>574</v>
      </c>
      <c r="L29" s="69">
        <v>2.11</v>
      </c>
    </row>
    <row r="30" spans="1:12" ht="14.4" x14ac:dyDescent="0.3">
      <c r="A30" s="14"/>
      <c r="B30" s="15"/>
      <c r="C30" s="11"/>
      <c r="D30" s="6" t="s">
        <v>24</v>
      </c>
      <c r="E30" s="48" t="s">
        <v>51</v>
      </c>
      <c r="F30" s="49">
        <v>200</v>
      </c>
      <c r="G30" s="49">
        <v>0</v>
      </c>
      <c r="H30" s="49">
        <v>0</v>
      </c>
      <c r="I30" s="50">
        <v>19.600000000000001</v>
      </c>
      <c r="J30" s="49">
        <v>88</v>
      </c>
      <c r="K30" s="72">
        <v>82</v>
      </c>
      <c r="L30" s="62">
        <v>21.8</v>
      </c>
    </row>
    <row r="31" spans="1:12" ht="14.4" x14ac:dyDescent="0.3">
      <c r="A31" s="14"/>
      <c r="B31" s="15"/>
      <c r="C31" s="11"/>
      <c r="D31" s="6"/>
      <c r="E31" s="51"/>
      <c r="F31" s="52"/>
      <c r="G31" s="52"/>
      <c r="H31" s="52"/>
      <c r="I31" s="54"/>
      <c r="J31" s="52"/>
      <c r="K31" s="6"/>
      <c r="L31" s="53"/>
    </row>
    <row r="32" spans="1:12" ht="15" thickBot="1" x14ac:dyDescent="0.35">
      <c r="A32" s="16"/>
      <c r="B32" s="17"/>
      <c r="C32" s="8"/>
      <c r="D32" s="18" t="s">
        <v>33</v>
      </c>
      <c r="E32" s="55"/>
      <c r="F32" s="56"/>
      <c r="G32" s="56"/>
      <c r="H32" s="56"/>
      <c r="I32" s="57"/>
      <c r="J32" s="56"/>
      <c r="K32" s="73"/>
      <c r="L32" s="69"/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52</v>
      </c>
      <c r="F33" s="59">
        <v>65</v>
      </c>
      <c r="G33" s="59">
        <v>2</v>
      </c>
      <c r="H33" s="59">
        <v>2.4</v>
      </c>
      <c r="I33" s="60">
        <v>3.3</v>
      </c>
      <c r="J33" s="59">
        <v>41</v>
      </c>
      <c r="K33" s="63">
        <v>157</v>
      </c>
      <c r="L33" s="61">
        <v>22.97</v>
      </c>
    </row>
    <row r="34" spans="1:12" ht="14.4" x14ac:dyDescent="0.3">
      <c r="A34" s="14"/>
      <c r="B34" s="15"/>
      <c r="C34" s="11"/>
      <c r="D34" s="7" t="s">
        <v>27</v>
      </c>
      <c r="E34" s="51" t="s">
        <v>53</v>
      </c>
      <c r="F34" s="52">
        <v>200</v>
      </c>
      <c r="G34" s="52">
        <v>7.4</v>
      </c>
      <c r="H34" s="52">
        <v>9.1</v>
      </c>
      <c r="I34" s="54">
        <v>8</v>
      </c>
      <c r="J34" s="52">
        <v>144</v>
      </c>
      <c r="K34" s="6">
        <v>122</v>
      </c>
      <c r="L34" s="53">
        <v>20.39</v>
      </c>
    </row>
    <row r="35" spans="1:12" ht="14.4" x14ac:dyDescent="0.3">
      <c r="A35" s="14"/>
      <c r="B35" s="15"/>
      <c r="C35" s="11"/>
      <c r="D35" s="7" t="s">
        <v>28</v>
      </c>
      <c r="E35" s="51" t="s">
        <v>54</v>
      </c>
      <c r="F35" s="52">
        <v>200</v>
      </c>
      <c r="G35" s="52">
        <v>21</v>
      </c>
      <c r="H35" s="52">
        <v>19</v>
      </c>
      <c r="I35" s="54">
        <v>16</v>
      </c>
      <c r="J35" s="52">
        <v>319</v>
      </c>
      <c r="K35" s="6">
        <v>376</v>
      </c>
      <c r="L35" s="53">
        <v>47.63</v>
      </c>
    </row>
    <row r="36" spans="1:12" ht="14.4" x14ac:dyDescent="0.3">
      <c r="A36" s="14"/>
      <c r="B36" s="15"/>
      <c r="C36" s="11"/>
      <c r="D36" s="7" t="s">
        <v>30</v>
      </c>
      <c r="E36" s="51" t="s">
        <v>55</v>
      </c>
      <c r="F36" s="52">
        <v>200</v>
      </c>
      <c r="G36" s="52">
        <v>0</v>
      </c>
      <c r="H36" s="52">
        <v>0</v>
      </c>
      <c r="I36" s="54">
        <v>18</v>
      </c>
      <c r="J36" s="52">
        <v>78</v>
      </c>
      <c r="K36" s="6">
        <v>496</v>
      </c>
      <c r="L36" s="53">
        <v>4.8899999999999997</v>
      </c>
    </row>
    <row r="37" spans="1:12" ht="14.4" x14ac:dyDescent="0.3">
      <c r="A37" s="14"/>
      <c r="B37" s="15"/>
      <c r="C37" s="11"/>
      <c r="D37" s="7" t="s">
        <v>31</v>
      </c>
      <c r="E37" s="51" t="s">
        <v>45</v>
      </c>
      <c r="F37" s="52">
        <v>35</v>
      </c>
      <c r="G37" s="52">
        <v>2.7</v>
      </c>
      <c r="H37" s="52">
        <v>0.3</v>
      </c>
      <c r="I37" s="54">
        <v>17</v>
      </c>
      <c r="J37" s="52">
        <v>82</v>
      </c>
      <c r="K37" s="6">
        <v>573</v>
      </c>
      <c r="L37" s="53">
        <v>2.5299999999999998</v>
      </c>
    </row>
    <row r="38" spans="1:12" ht="14.4" x14ac:dyDescent="0.3">
      <c r="A38" s="14"/>
      <c r="B38" s="15"/>
      <c r="C38" s="11"/>
      <c r="D38" s="7" t="s">
        <v>32</v>
      </c>
      <c r="E38" s="51" t="s">
        <v>46</v>
      </c>
      <c r="F38" s="52">
        <v>35</v>
      </c>
      <c r="G38" s="52">
        <v>3</v>
      </c>
      <c r="H38" s="52">
        <v>0.5</v>
      </c>
      <c r="I38" s="54">
        <v>14</v>
      </c>
      <c r="J38" s="52">
        <v>72</v>
      </c>
      <c r="K38" s="6">
        <v>574</v>
      </c>
      <c r="L38" s="53">
        <v>2.11</v>
      </c>
    </row>
    <row r="39" spans="1:12" ht="14.4" x14ac:dyDescent="0.3">
      <c r="A39" s="14"/>
      <c r="B39" s="15"/>
      <c r="C39" s="11"/>
      <c r="D39" s="6"/>
      <c r="E39" s="39"/>
      <c r="F39" s="40"/>
      <c r="G39" s="65"/>
      <c r="H39" s="65"/>
      <c r="I39" s="66"/>
      <c r="J39" s="65"/>
      <c r="K39" s="68"/>
      <c r="L39" s="67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SUM(F33:F40)</f>
        <v>735</v>
      </c>
      <c r="G41" s="19">
        <f>SUM(G33:G40)</f>
        <v>36.1</v>
      </c>
      <c r="H41" s="19">
        <f>SUM(H33:H40)</f>
        <v>31.3</v>
      </c>
      <c r="I41" s="19">
        <f>SUM(I33:I40)</f>
        <v>76.3</v>
      </c>
      <c r="J41" s="19">
        <f>SUM(J33:J40)</f>
        <v>736</v>
      </c>
      <c r="K41" s="25"/>
      <c r="L41" s="19">
        <f>SUM(L33:L40)</f>
        <v>100.52000000000001</v>
      </c>
    </row>
    <row r="42" spans="1:12" ht="15.75" customHeight="1" thickBot="1" x14ac:dyDescent="0.3">
      <c r="A42" s="33">
        <f>A25</f>
        <v>1</v>
      </c>
      <c r="B42" s="33">
        <f>B25</f>
        <v>2</v>
      </c>
      <c r="C42" s="82" t="s">
        <v>4</v>
      </c>
      <c r="D42" s="83"/>
      <c r="E42" s="31"/>
      <c r="F42" s="32">
        <f>F32+F41</f>
        <v>735</v>
      </c>
      <c r="G42" s="32">
        <f>G32+G41</f>
        <v>36.1</v>
      </c>
      <c r="H42" s="32">
        <f>H32+H41</f>
        <v>31.3</v>
      </c>
      <c r="I42" s="32">
        <f>I32+I41</f>
        <v>76.3</v>
      </c>
      <c r="J42" s="32">
        <f>J32+J41</f>
        <v>736</v>
      </c>
      <c r="K42" s="32"/>
      <c r="L42" s="32">
        <f>L32+L41</f>
        <v>100.52000000000001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48" t="s">
        <v>56</v>
      </c>
      <c r="F43" s="49">
        <v>200</v>
      </c>
      <c r="G43" s="49">
        <v>17</v>
      </c>
      <c r="H43" s="49">
        <v>26</v>
      </c>
      <c r="I43" s="50">
        <v>4</v>
      </c>
      <c r="J43" s="49">
        <v>320</v>
      </c>
      <c r="K43" s="72">
        <v>268</v>
      </c>
      <c r="L43" s="62">
        <v>22.4</v>
      </c>
    </row>
    <row r="44" spans="1:12" ht="14.4" x14ac:dyDescent="0.3">
      <c r="A44" s="23"/>
      <c r="B44" s="15"/>
      <c r="C44" s="11"/>
      <c r="D44" s="6" t="s">
        <v>86</v>
      </c>
      <c r="E44" s="51" t="s">
        <v>57</v>
      </c>
      <c r="F44" s="52">
        <v>200</v>
      </c>
      <c r="G44" s="52">
        <v>3</v>
      </c>
      <c r="H44" s="52">
        <v>3</v>
      </c>
      <c r="I44" s="54">
        <v>14</v>
      </c>
      <c r="J44" s="52">
        <v>94</v>
      </c>
      <c r="K44" s="6">
        <v>462</v>
      </c>
      <c r="L44" s="53">
        <v>9.64</v>
      </c>
    </row>
    <row r="45" spans="1:12" ht="14.4" x14ac:dyDescent="0.3">
      <c r="A45" s="23"/>
      <c r="B45" s="15"/>
      <c r="C45" s="11"/>
      <c r="D45" s="7" t="s">
        <v>23</v>
      </c>
      <c r="E45" s="51" t="s">
        <v>58</v>
      </c>
      <c r="F45" s="52">
        <v>60</v>
      </c>
      <c r="G45" s="52">
        <v>3</v>
      </c>
      <c r="H45" s="52">
        <v>19</v>
      </c>
      <c r="I45" s="54">
        <v>17</v>
      </c>
      <c r="J45" s="52">
        <v>250</v>
      </c>
      <c r="K45" s="6">
        <v>69</v>
      </c>
      <c r="L45" s="53">
        <v>25.89</v>
      </c>
    </row>
    <row r="46" spans="1:12" ht="15" thickBot="1" x14ac:dyDescent="0.35">
      <c r="A46" s="23"/>
      <c r="B46" s="15"/>
      <c r="C46" s="11"/>
      <c r="D46" s="7" t="s">
        <v>23</v>
      </c>
      <c r="E46" s="55" t="s">
        <v>50</v>
      </c>
      <c r="F46" s="56">
        <v>35</v>
      </c>
      <c r="G46" s="56">
        <v>3</v>
      </c>
      <c r="H46" s="56">
        <v>0.5</v>
      </c>
      <c r="I46" s="57">
        <v>14</v>
      </c>
      <c r="J46" s="56">
        <v>72</v>
      </c>
      <c r="K46" s="73">
        <v>574</v>
      </c>
      <c r="L46" s="69">
        <v>2.11</v>
      </c>
    </row>
    <row r="47" spans="1:12" ht="14.4" x14ac:dyDescent="0.3">
      <c r="A47" s="23"/>
      <c r="B47" s="15"/>
      <c r="C47" s="11"/>
      <c r="D47" s="6" t="s">
        <v>24</v>
      </c>
      <c r="E47" s="48" t="s">
        <v>51</v>
      </c>
      <c r="F47" s="49">
        <v>200</v>
      </c>
      <c r="G47" s="49">
        <v>0</v>
      </c>
      <c r="H47" s="49">
        <v>0</v>
      </c>
      <c r="I47" s="50">
        <v>19.600000000000001</v>
      </c>
      <c r="J47" s="49">
        <v>88</v>
      </c>
      <c r="K47" s="72">
        <v>82</v>
      </c>
      <c r="L47" s="62">
        <v>21.8</v>
      </c>
    </row>
    <row r="48" spans="1:12" ht="14.4" x14ac:dyDescent="0.3">
      <c r="A48" s="23"/>
      <c r="B48" s="15"/>
      <c r="C48" s="11"/>
      <c r="D48" s="6"/>
      <c r="E48" s="51"/>
      <c r="F48" s="52"/>
      <c r="G48" s="52"/>
      <c r="H48" s="52"/>
      <c r="I48" s="54"/>
      <c r="J48" s="52"/>
      <c r="K48" s="6"/>
      <c r="L48" s="53"/>
    </row>
    <row r="49" spans="1:12" ht="15" thickBot="1" x14ac:dyDescent="0.35">
      <c r="A49" s="24"/>
      <c r="B49" s="17"/>
      <c r="C49" s="8"/>
      <c r="D49" s="18" t="s">
        <v>33</v>
      </c>
      <c r="E49" s="55"/>
      <c r="F49" s="56"/>
      <c r="G49" s="56"/>
      <c r="H49" s="56"/>
      <c r="I49" s="57"/>
      <c r="J49" s="56"/>
      <c r="K49" s="73"/>
      <c r="L49" s="69"/>
    </row>
    <row r="50" spans="1:12" ht="14.4" x14ac:dyDescent="0.3">
      <c r="A50" s="23"/>
      <c r="B50" s="15"/>
      <c r="C50" s="11"/>
      <c r="D50" s="18"/>
      <c r="E50" s="74"/>
      <c r="F50" s="75"/>
      <c r="G50" s="75"/>
      <c r="H50" s="75"/>
      <c r="I50" s="76"/>
      <c r="J50" s="75"/>
      <c r="K50" s="77"/>
      <c r="L50" s="78"/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58" t="s">
        <v>115</v>
      </c>
      <c r="F51" s="59">
        <v>60</v>
      </c>
      <c r="G51" s="59">
        <v>1.1399999999999999</v>
      </c>
      <c r="H51" s="59">
        <v>5.34</v>
      </c>
      <c r="I51" s="60">
        <v>4.62</v>
      </c>
      <c r="J51" s="59">
        <v>70.8</v>
      </c>
      <c r="K51" s="63">
        <v>150</v>
      </c>
      <c r="L51" s="61">
        <v>7.59</v>
      </c>
    </row>
    <row r="52" spans="1:12" ht="14.4" x14ac:dyDescent="0.3">
      <c r="A52" s="23"/>
      <c r="B52" s="15"/>
      <c r="C52" s="11"/>
      <c r="D52" s="7" t="s">
        <v>27</v>
      </c>
      <c r="E52" s="51" t="s">
        <v>59</v>
      </c>
      <c r="F52" s="52" t="s">
        <v>41</v>
      </c>
      <c r="G52" s="52">
        <v>1.9</v>
      </c>
      <c r="H52" s="52">
        <v>5</v>
      </c>
      <c r="I52" s="54">
        <v>7</v>
      </c>
      <c r="J52" s="52">
        <v>85</v>
      </c>
      <c r="K52" s="6">
        <v>95.433000000000007</v>
      </c>
      <c r="L52" s="53">
        <v>7.64</v>
      </c>
    </row>
    <row r="53" spans="1:12" ht="14.4" x14ac:dyDescent="0.3">
      <c r="A53" s="23"/>
      <c r="B53" s="15"/>
      <c r="C53" s="11"/>
      <c r="D53" s="7" t="s">
        <v>28</v>
      </c>
      <c r="E53" s="51" t="s">
        <v>60</v>
      </c>
      <c r="F53" s="52">
        <v>90</v>
      </c>
      <c r="G53" s="52">
        <v>14</v>
      </c>
      <c r="H53" s="52">
        <v>14</v>
      </c>
      <c r="I53" s="54">
        <v>5</v>
      </c>
      <c r="J53" s="52">
        <v>197</v>
      </c>
      <c r="K53" s="6">
        <v>339</v>
      </c>
      <c r="L53" s="53">
        <v>59.23</v>
      </c>
    </row>
    <row r="54" spans="1:12" ht="14.4" x14ac:dyDescent="0.3">
      <c r="A54" s="23"/>
      <c r="B54" s="15"/>
      <c r="C54" s="11"/>
      <c r="D54" s="7" t="s">
        <v>29</v>
      </c>
      <c r="E54" s="51" t="s">
        <v>61</v>
      </c>
      <c r="F54" s="52">
        <v>150</v>
      </c>
      <c r="G54" s="52">
        <v>4</v>
      </c>
      <c r="H54" s="52">
        <v>6</v>
      </c>
      <c r="I54" s="54">
        <v>9</v>
      </c>
      <c r="J54" s="52">
        <v>105</v>
      </c>
      <c r="K54" s="6">
        <v>377</v>
      </c>
      <c r="L54" s="53">
        <v>13.8</v>
      </c>
    </row>
    <row r="55" spans="1:12" ht="28.8" x14ac:dyDescent="0.3">
      <c r="A55" s="23"/>
      <c r="B55" s="15"/>
      <c r="C55" s="11"/>
      <c r="D55" s="7" t="s">
        <v>30</v>
      </c>
      <c r="E55" s="51" t="s">
        <v>62</v>
      </c>
      <c r="F55" s="52">
        <v>200</v>
      </c>
      <c r="G55" s="52">
        <v>0</v>
      </c>
      <c r="H55" s="52">
        <v>0</v>
      </c>
      <c r="I55" s="54">
        <v>17</v>
      </c>
      <c r="J55" s="52">
        <v>70</v>
      </c>
      <c r="K55" s="6">
        <v>509</v>
      </c>
      <c r="L55" s="53">
        <v>7.6</v>
      </c>
    </row>
    <row r="56" spans="1:12" ht="14.4" x14ac:dyDescent="0.3">
      <c r="A56" s="23"/>
      <c r="B56" s="15"/>
      <c r="C56" s="11"/>
      <c r="D56" s="7" t="s">
        <v>31</v>
      </c>
      <c r="E56" s="51" t="s">
        <v>45</v>
      </c>
      <c r="F56" s="52">
        <v>35</v>
      </c>
      <c r="G56" s="52">
        <v>2.7</v>
      </c>
      <c r="H56" s="52">
        <v>0.3</v>
      </c>
      <c r="I56" s="54">
        <v>17</v>
      </c>
      <c r="J56" s="52">
        <v>82</v>
      </c>
      <c r="K56" s="6">
        <v>573</v>
      </c>
      <c r="L56" s="53">
        <v>2.5299999999999998</v>
      </c>
    </row>
    <row r="57" spans="1:12" ht="14.4" x14ac:dyDescent="0.3">
      <c r="A57" s="23"/>
      <c r="B57" s="15"/>
      <c r="C57" s="11"/>
      <c r="D57" s="7" t="s">
        <v>32</v>
      </c>
      <c r="E57" s="51" t="s">
        <v>46</v>
      </c>
      <c r="F57" s="52">
        <v>35</v>
      </c>
      <c r="G57" s="52">
        <v>3</v>
      </c>
      <c r="H57" s="52">
        <v>0.5</v>
      </c>
      <c r="I57" s="54">
        <v>14</v>
      </c>
      <c r="J57" s="52">
        <v>72</v>
      </c>
      <c r="K57" s="6">
        <v>574</v>
      </c>
      <c r="L57" s="53">
        <v>2.11</v>
      </c>
    </row>
    <row r="58" spans="1:12" ht="14.4" x14ac:dyDescent="0.3">
      <c r="A58" s="23"/>
      <c r="B58" s="15"/>
      <c r="C58" s="11"/>
      <c r="D58" s="6"/>
      <c r="E58" s="64" t="s">
        <v>68</v>
      </c>
      <c r="F58" s="65">
        <v>20</v>
      </c>
      <c r="G58" s="65">
        <v>0.3</v>
      </c>
      <c r="H58" s="65">
        <v>1.9</v>
      </c>
      <c r="I58" s="66">
        <v>0.5</v>
      </c>
      <c r="J58" s="65">
        <v>20</v>
      </c>
      <c r="K58" s="68">
        <v>408</v>
      </c>
      <c r="L58" s="67">
        <v>3.34</v>
      </c>
    </row>
    <row r="59" spans="1:12" ht="15" thickBot="1" x14ac:dyDescent="0.35">
      <c r="A59" s="23"/>
      <c r="B59" s="15"/>
      <c r="C59" s="11"/>
      <c r="D59" s="6"/>
      <c r="E59" s="39"/>
      <c r="F59" s="56"/>
      <c r="G59" s="56"/>
      <c r="H59" s="56"/>
      <c r="I59" s="57"/>
      <c r="J59" s="40"/>
      <c r="K59" s="73"/>
      <c r="L59" s="69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590</v>
      </c>
      <c r="G60" s="19">
        <f t="shared" ref="G60" si="3">SUM(G51:G59)</f>
        <v>27.04</v>
      </c>
      <c r="H60" s="19">
        <f t="shared" ref="H60" si="4">SUM(H51:H59)</f>
        <v>33.04</v>
      </c>
      <c r="I60" s="19">
        <f t="shared" ref="I60" si="5">SUM(I51:I59)</f>
        <v>74.12</v>
      </c>
      <c r="J60" s="19">
        <f t="shared" ref="J60:L60" si="6">SUM(J51:J59)</f>
        <v>701.8</v>
      </c>
      <c r="K60" s="25"/>
      <c r="L60" s="19">
        <f t="shared" si="6"/>
        <v>103.83999999999999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82" t="s">
        <v>4</v>
      </c>
      <c r="D61" s="83"/>
      <c r="E61" s="31"/>
      <c r="F61" s="32">
        <f>F49+F60</f>
        <v>590</v>
      </c>
      <c r="G61" s="32">
        <f t="shared" ref="G61" si="7">G49+G60</f>
        <v>27.04</v>
      </c>
      <c r="H61" s="32">
        <f t="shared" ref="H61" si="8">H49+H60</f>
        <v>33.04</v>
      </c>
      <c r="I61" s="32">
        <f t="shared" ref="I61" si="9">I49+I60</f>
        <v>74.12</v>
      </c>
      <c r="J61" s="32">
        <f t="shared" ref="J61:L61" si="10">J49+J60</f>
        <v>701.8</v>
      </c>
      <c r="K61" s="32"/>
      <c r="L61" s="32">
        <f t="shared" si="10"/>
        <v>103.83999999999999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48" t="s">
        <v>63</v>
      </c>
      <c r="F62" s="49">
        <v>200</v>
      </c>
      <c r="G62" s="49">
        <v>7.2</v>
      </c>
      <c r="H62" s="49">
        <v>8.5</v>
      </c>
      <c r="I62" s="50">
        <v>29</v>
      </c>
      <c r="J62" s="49">
        <v>222</v>
      </c>
      <c r="K62" s="72">
        <v>234</v>
      </c>
      <c r="L62" s="62">
        <v>14.73</v>
      </c>
    </row>
    <row r="63" spans="1:12" ht="14.4" x14ac:dyDescent="0.3">
      <c r="A63" s="23"/>
      <c r="B63" s="15"/>
      <c r="C63" s="11"/>
      <c r="D63" s="6" t="s">
        <v>89</v>
      </c>
      <c r="E63" s="51" t="s">
        <v>48</v>
      </c>
      <c r="F63" s="52">
        <v>200</v>
      </c>
      <c r="G63" s="52">
        <v>1.6</v>
      </c>
      <c r="H63" s="52">
        <v>1.3</v>
      </c>
      <c r="I63" s="54">
        <v>11.5</v>
      </c>
      <c r="J63" s="52">
        <v>64</v>
      </c>
      <c r="K63" s="6">
        <v>460</v>
      </c>
      <c r="L63" s="53">
        <v>5.26</v>
      </c>
    </row>
    <row r="64" spans="1:12" ht="14.4" x14ac:dyDescent="0.3">
      <c r="A64" s="23"/>
      <c r="B64" s="15"/>
      <c r="C64" s="11"/>
      <c r="D64" s="7" t="s">
        <v>23</v>
      </c>
      <c r="E64" s="51" t="s">
        <v>90</v>
      </c>
      <c r="F64" s="52">
        <v>65</v>
      </c>
      <c r="G64" s="52">
        <v>10</v>
      </c>
      <c r="H64" s="52">
        <v>13</v>
      </c>
      <c r="I64" s="54">
        <v>14</v>
      </c>
      <c r="J64" s="52">
        <v>215</v>
      </c>
      <c r="K64" s="6">
        <v>63</v>
      </c>
      <c r="L64" s="53">
        <v>21.39</v>
      </c>
    </row>
    <row r="65" spans="1:12" ht="15" thickBot="1" x14ac:dyDescent="0.35">
      <c r="A65" s="23"/>
      <c r="B65" s="15"/>
      <c r="C65" s="11"/>
      <c r="D65" s="7" t="s">
        <v>23</v>
      </c>
      <c r="E65" s="55" t="s">
        <v>50</v>
      </c>
      <c r="F65" s="56">
        <v>35</v>
      </c>
      <c r="G65" s="56">
        <v>3</v>
      </c>
      <c r="H65" s="56">
        <v>0.5</v>
      </c>
      <c r="I65" s="57">
        <v>14</v>
      </c>
      <c r="J65" s="56">
        <v>72</v>
      </c>
      <c r="K65" s="73">
        <v>574</v>
      </c>
      <c r="L65" s="69">
        <v>2.11</v>
      </c>
    </row>
    <row r="66" spans="1:12" ht="14.4" x14ac:dyDescent="0.3">
      <c r="A66" s="23"/>
      <c r="B66" s="15"/>
      <c r="C66" s="11"/>
      <c r="D66" s="6" t="s">
        <v>88</v>
      </c>
      <c r="E66" s="48" t="s">
        <v>51</v>
      </c>
      <c r="F66" s="49">
        <v>200</v>
      </c>
      <c r="G66" s="49">
        <v>0</v>
      </c>
      <c r="H66" s="49">
        <v>0</v>
      </c>
      <c r="I66" s="50">
        <v>19.600000000000001</v>
      </c>
      <c r="J66" s="49">
        <v>88</v>
      </c>
      <c r="K66" s="72">
        <v>82</v>
      </c>
      <c r="L66" s="62">
        <v>21.8</v>
      </c>
    </row>
    <row r="67" spans="1:12" ht="14.4" x14ac:dyDescent="0.3">
      <c r="A67" s="23"/>
      <c r="B67" s="15"/>
      <c r="C67" s="11"/>
      <c r="D67" s="6"/>
      <c r="E67" s="51"/>
      <c r="F67" s="52"/>
      <c r="G67" s="52"/>
      <c r="H67" s="52"/>
      <c r="I67" s="54"/>
      <c r="J67" s="52"/>
      <c r="K67" s="6"/>
      <c r="L67" s="53"/>
    </row>
    <row r="68" spans="1:12" ht="15" thickBot="1" x14ac:dyDescent="0.35">
      <c r="A68" s="24"/>
      <c r="B68" s="17"/>
      <c r="C68" s="8"/>
      <c r="D68" s="18" t="s">
        <v>33</v>
      </c>
      <c r="E68" s="55"/>
      <c r="F68" s="56"/>
      <c r="G68" s="56"/>
      <c r="H68" s="56"/>
      <c r="I68" s="57"/>
      <c r="J68" s="56"/>
      <c r="K68" s="73"/>
      <c r="L68" s="69"/>
    </row>
    <row r="69" spans="1:12" ht="14.4" x14ac:dyDescent="0.3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58" t="s">
        <v>64</v>
      </c>
      <c r="F69" s="59">
        <v>65</v>
      </c>
      <c r="G69" s="59">
        <v>2</v>
      </c>
      <c r="H69" s="59">
        <v>2.4</v>
      </c>
      <c r="I69" s="60">
        <v>3.3</v>
      </c>
      <c r="J69" s="59">
        <v>41</v>
      </c>
      <c r="K69" s="63">
        <v>157</v>
      </c>
      <c r="L69" s="61">
        <v>17.829999999999998</v>
      </c>
    </row>
    <row r="70" spans="1:12" ht="14.4" x14ac:dyDescent="0.3">
      <c r="A70" s="23"/>
      <c r="B70" s="15"/>
      <c r="C70" s="11"/>
      <c r="D70" s="7" t="s">
        <v>27</v>
      </c>
      <c r="E70" s="51" t="s">
        <v>65</v>
      </c>
      <c r="F70" s="52" t="s">
        <v>41</v>
      </c>
      <c r="G70" s="52">
        <v>1.7</v>
      </c>
      <c r="H70" s="52">
        <v>3.6</v>
      </c>
      <c r="I70" s="54">
        <v>5.3</v>
      </c>
      <c r="J70" s="52">
        <v>67</v>
      </c>
      <c r="K70" s="6">
        <v>116.43300000000001</v>
      </c>
      <c r="L70" s="53">
        <v>6.84</v>
      </c>
    </row>
    <row r="71" spans="1:12" ht="14.4" x14ac:dyDescent="0.3">
      <c r="A71" s="23"/>
      <c r="B71" s="15"/>
      <c r="C71" s="11"/>
      <c r="D71" s="7" t="s">
        <v>28</v>
      </c>
      <c r="E71" s="51" t="s">
        <v>66</v>
      </c>
      <c r="F71" s="52">
        <v>90</v>
      </c>
      <c r="G71" s="52">
        <v>18</v>
      </c>
      <c r="H71" s="52">
        <v>16</v>
      </c>
      <c r="I71" s="54">
        <v>10</v>
      </c>
      <c r="J71" s="52">
        <v>256</v>
      </c>
      <c r="K71" s="6">
        <v>372</v>
      </c>
      <c r="L71" s="53">
        <v>59.23</v>
      </c>
    </row>
    <row r="72" spans="1:12" ht="14.4" x14ac:dyDescent="0.3">
      <c r="A72" s="23"/>
      <c r="B72" s="15"/>
      <c r="C72" s="11"/>
      <c r="D72" s="7" t="s">
        <v>29</v>
      </c>
      <c r="E72" s="51" t="s">
        <v>67</v>
      </c>
      <c r="F72" s="52">
        <v>150</v>
      </c>
      <c r="G72" s="52">
        <v>5.6</v>
      </c>
      <c r="H72" s="52">
        <v>5</v>
      </c>
      <c r="I72" s="54">
        <v>29.6</v>
      </c>
      <c r="J72" s="52">
        <v>185</v>
      </c>
      <c r="K72" s="6">
        <v>256</v>
      </c>
      <c r="L72" s="53">
        <v>8.0500000000000007</v>
      </c>
    </row>
    <row r="73" spans="1:12" ht="14.4" x14ac:dyDescent="0.3">
      <c r="A73" s="23"/>
      <c r="B73" s="15"/>
      <c r="C73" s="11"/>
      <c r="D73" s="7" t="s">
        <v>30</v>
      </c>
      <c r="E73" s="51" t="s">
        <v>79</v>
      </c>
      <c r="F73" s="52">
        <v>200</v>
      </c>
      <c r="G73" s="52">
        <v>1</v>
      </c>
      <c r="H73" s="52">
        <v>0</v>
      </c>
      <c r="I73" s="54">
        <v>20</v>
      </c>
      <c r="J73" s="52">
        <v>86</v>
      </c>
      <c r="K73" s="6">
        <v>501</v>
      </c>
      <c r="L73" s="53">
        <v>9.1999999999999993</v>
      </c>
    </row>
    <row r="74" spans="1:12" ht="14.4" x14ac:dyDescent="0.3">
      <c r="A74" s="23"/>
      <c r="B74" s="15"/>
      <c r="C74" s="11"/>
      <c r="D74" s="7" t="s">
        <v>31</v>
      </c>
      <c r="E74" s="51" t="s">
        <v>45</v>
      </c>
      <c r="F74" s="52">
        <v>35</v>
      </c>
      <c r="G74" s="52">
        <v>2.7</v>
      </c>
      <c r="H74" s="52">
        <v>0.3</v>
      </c>
      <c r="I74" s="54">
        <v>17</v>
      </c>
      <c r="J74" s="52">
        <v>82</v>
      </c>
      <c r="K74" s="6">
        <v>573</v>
      </c>
      <c r="L74" s="53">
        <v>2.5299999999999998</v>
      </c>
    </row>
    <row r="75" spans="1:12" ht="14.4" x14ac:dyDescent="0.3">
      <c r="A75" s="23"/>
      <c r="B75" s="15"/>
      <c r="C75" s="11"/>
      <c r="D75" s="7" t="s">
        <v>32</v>
      </c>
      <c r="E75" s="51" t="s">
        <v>46</v>
      </c>
      <c r="F75" s="52">
        <v>35</v>
      </c>
      <c r="G75" s="52">
        <v>3</v>
      </c>
      <c r="H75" s="52">
        <v>0.5</v>
      </c>
      <c r="I75" s="54">
        <v>14</v>
      </c>
      <c r="J75" s="52">
        <v>72</v>
      </c>
      <c r="K75" s="6">
        <v>574</v>
      </c>
      <c r="L75" s="53">
        <v>2.11</v>
      </c>
    </row>
    <row r="76" spans="1:12" ht="14.4" x14ac:dyDescent="0.3">
      <c r="A76" s="23"/>
      <c r="B76" s="15"/>
      <c r="C76" s="11"/>
      <c r="D76" s="6"/>
      <c r="E76" s="64" t="s">
        <v>109</v>
      </c>
      <c r="F76" s="65">
        <v>20</v>
      </c>
      <c r="G76" s="65">
        <v>0.3</v>
      </c>
      <c r="H76" s="65">
        <v>0.7</v>
      </c>
      <c r="I76" s="66">
        <v>0.9</v>
      </c>
      <c r="J76" s="65">
        <v>10</v>
      </c>
      <c r="K76" s="68">
        <v>419</v>
      </c>
      <c r="L76" s="67">
        <v>1.39</v>
      </c>
    </row>
    <row r="77" spans="1:12" ht="15" thickBot="1" x14ac:dyDescent="0.35">
      <c r="A77" s="23"/>
      <c r="B77" s="15"/>
      <c r="C77" s="11"/>
      <c r="D77" s="6"/>
      <c r="E77" s="55"/>
      <c r="F77" s="56"/>
      <c r="G77" s="56"/>
      <c r="H77" s="56"/>
      <c r="I77" s="57"/>
      <c r="J77" s="56"/>
      <c r="K77" s="73"/>
      <c r="L77" s="69"/>
    </row>
    <row r="78" spans="1:12" ht="15" thickBot="1" x14ac:dyDescent="0.35">
      <c r="A78" s="24"/>
      <c r="B78" s="17"/>
      <c r="C78" s="8"/>
      <c r="D78" s="18" t="s">
        <v>33</v>
      </c>
      <c r="E78" s="9"/>
      <c r="F78" s="19">
        <f>SUM(F69:F77)</f>
        <v>595</v>
      </c>
      <c r="G78" s="19">
        <f t="shared" ref="G78" si="11">SUM(G69:G77)</f>
        <v>34.299999999999997</v>
      </c>
      <c r="H78" s="19">
        <f t="shared" ref="H78" si="12">SUM(H69:H77)</f>
        <v>28.5</v>
      </c>
      <c r="I78" s="19">
        <f t="shared" ref="I78" si="13">SUM(I69:I77)</f>
        <v>100.10000000000001</v>
      </c>
      <c r="J78" s="19">
        <f t="shared" ref="J78" si="14">SUM(J69:J77)</f>
        <v>799</v>
      </c>
      <c r="K78" s="25"/>
      <c r="L78" s="69">
        <f>SUM(L69:L77)</f>
        <v>107.17999999999999</v>
      </c>
    </row>
    <row r="79" spans="1:12" ht="15.75" customHeight="1" thickBot="1" x14ac:dyDescent="0.3">
      <c r="A79" s="29">
        <f>A62</f>
        <v>1</v>
      </c>
      <c r="B79" s="30">
        <f>B62</f>
        <v>4</v>
      </c>
      <c r="C79" s="82" t="s">
        <v>4</v>
      </c>
      <c r="D79" s="83"/>
      <c r="E79" s="31"/>
      <c r="F79" s="32">
        <f>F68+F78</f>
        <v>595</v>
      </c>
      <c r="G79" s="32">
        <f t="shared" ref="G79" si="15">G68+G78</f>
        <v>34.299999999999997</v>
      </c>
      <c r="H79" s="32">
        <f t="shared" ref="H79" si="16">H68+H78</f>
        <v>28.5</v>
      </c>
      <c r="I79" s="32">
        <f t="shared" ref="I79" si="17">I68+I78</f>
        <v>100.10000000000001</v>
      </c>
      <c r="J79" s="32">
        <f t="shared" ref="J79" si="18">J68+J78</f>
        <v>799</v>
      </c>
      <c r="K79" s="32"/>
      <c r="L79" s="70">
        <f>SUM(L78,L68)</f>
        <v>107.17999999999999</v>
      </c>
    </row>
    <row r="80" spans="1:12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48" t="s">
        <v>69</v>
      </c>
      <c r="F80" s="49">
        <v>200</v>
      </c>
      <c r="G80" s="49">
        <v>32</v>
      </c>
      <c r="H80" s="49">
        <v>15</v>
      </c>
      <c r="I80" s="50">
        <v>30</v>
      </c>
      <c r="J80" s="49">
        <v>388</v>
      </c>
      <c r="K80" s="72">
        <v>279</v>
      </c>
      <c r="L80" s="62">
        <v>80.33</v>
      </c>
    </row>
    <row r="81" spans="1:12" ht="14.4" x14ac:dyDescent="0.3">
      <c r="A81" s="23"/>
      <c r="B81" s="15"/>
      <c r="C81" s="11"/>
      <c r="D81" s="6" t="s">
        <v>22</v>
      </c>
      <c r="E81" s="51" t="s">
        <v>57</v>
      </c>
      <c r="F81" s="52">
        <v>200</v>
      </c>
      <c r="G81" s="52">
        <v>3</v>
      </c>
      <c r="H81" s="52">
        <v>3</v>
      </c>
      <c r="I81" s="54">
        <v>14</v>
      </c>
      <c r="J81" s="52">
        <v>94</v>
      </c>
      <c r="K81" s="6">
        <v>462</v>
      </c>
      <c r="L81" s="53">
        <v>9.64</v>
      </c>
    </row>
    <row r="82" spans="1:12" ht="14.4" x14ac:dyDescent="0.3">
      <c r="A82" s="23"/>
      <c r="B82" s="15"/>
      <c r="C82" s="11"/>
      <c r="D82" s="7" t="s">
        <v>23</v>
      </c>
      <c r="E82" s="51" t="s">
        <v>45</v>
      </c>
      <c r="F82" s="52">
        <v>35</v>
      </c>
      <c r="G82" s="52">
        <v>2.7</v>
      </c>
      <c r="H82" s="52">
        <v>0.3</v>
      </c>
      <c r="I82" s="54">
        <v>17.2</v>
      </c>
      <c r="J82" s="52">
        <v>82</v>
      </c>
      <c r="K82" s="6">
        <v>573</v>
      </c>
      <c r="L82" s="53">
        <v>2.5299999999999998</v>
      </c>
    </row>
    <row r="83" spans="1:12" ht="14.4" x14ac:dyDescent="0.3">
      <c r="A83" s="23"/>
      <c r="B83" s="15"/>
      <c r="C83" s="11"/>
      <c r="D83" s="7" t="s">
        <v>87</v>
      </c>
      <c r="E83" s="51" t="s">
        <v>70</v>
      </c>
      <c r="F83" s="52">
        <v>30</v>
      </c>
      <c r="G83" s="52">
        <v>2.2000000000000002</v>
      </c>
      <c r="H83" s="52">
        <v>2.6</v>
      </c>
      <c r="I83" s="54">
        <v>16.7</v>
      </c>
      <c r="J83" s="52">
        <v>79</v>
      </c>
      <c r="K83" s="6">
        <v>86</v>
      </c>
      <c r="L83" s="53">
        <v>4.2699999999999996</v>
      </c>
    </row>
    <row r="84" spans="1:12" ht="15" thickBot="1" x14ac:dyDescent="0.35">
      <c r="A84" s="23"/>
      <c r="B84" s="15"/>
      <c r="C84" s="11"/>
      <c r="D84" s="7" t="s">
        <v>23</v>
      </c>
      <c r="E84" s="55" t="s">
        <v>50</v>
      </c>
      <c r="F84" s="56">
        <v>35</v>
      </c>
      <c r="G84" s="56">
        <v>3</v>
      </c>
      <c r="H84" s="56">
        <v>0.5</v>
      </c>
      <c r="I84" s="57">
        <v>14</v>
      </c>
      <c r="J84" s="56">
        <v>72</v>
      </c>
      <c r="K84" s="73">
        <v>574</v>
      </c>
      <c r="L84" s="69">
        <v>2.11</v>
      </c>
    </row>
    <row r="85" spans="1:12" ht="14.4" x14ac:dyDescent="0.3">
      <c r="A85" s="23"/>
      <c r="B85" s="15"/>
      <c r="C85" s="11"/>
      <c r="D85" s="6" t="s">
        <v>24</v>
      </c>
      <c r="E85" s="48" t="s">
        <v>51</v>
      </c>
      <c r="F85" s="49">
        <v>200</v>
      </c>
      <c r="G85" s="49">
        <v>0</v>
      </c>
      <c r="H85" s="49">
        <v>0</v>
      </c>
      <c r="I85" s="50">
        <v>19.600000000000001</v>
      </c>
      <c r="J85" s="49">
        <v>88</v>
      </c>
      <c r="K85" s="72">
        <v>82</v>
      </c>
      <c r="L85" s="62">
        <v>21.8</v>
      </c>
    </row>
    <row r="86" spans="1:12" ht="14.4" x14ac:dyDescent="0.3">
      <c r="A86" s="23"/>
      <c r="B86" s="15"/>
      <c r="C86" s="11"/>
      <c r="D86" s="6"/>
      <c r="E86" s="51"/>
      <c r="F86" s="52"/>
      <c r="G86" s="52"/>
      <c r="H86" s="52"/>
      <c r="I86" s="54"/>
      <c r="J86" s="52"/>
      <c r="K86" s="6"/>
      <c r="L86" s="53"/>
    </row>
    <row r="87" spans="1:12" ht="15" thickBot="1" x14ac:dyDescent="0.35">
      <c r="A87" s="24"/>
      <c r="B87" s="17"/>
      <c r="C87" s="8"/>
      <c r="D87" s="18" t="s">
        <v>33</v>
      </c>
      <c r="E87" s="55"/>
      <c r="F87" s="56"/>
      <c r="G87" s="56"/>
      <c r="H87" s="56"/>
      <c r="I87" s="57"/>
      <c r="J87" s="56"/>
      <c r="K87" s="73"/>
      <c r="L87" s="69"/>
    </row>
    <row r="88" spans="1:12" ht="14.4" x14ac:dyDescent="0.3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58" t="s">
        <v>74</v>
      </c>
      <c r="F88" s="59">
        <v>65</v>
      </c>
      <c r="G88" s="59">
        <v>2</v>
      </c>
      <c r="H88" s="59">
        <v>2.4</v>
      </c>
      <c r="I88" s="60">
        <v>3</v>
      </c>
      <c r="J88" s="59">
        <v>41</v>
      </c>
      <c r="K88" s="63">
        <v>157</v>
      </c>
      <c r="L88" s="61">
        <v>22.97</v>
      </c>
    </row>
    <row r="89" spans="1:12" ht="14.4" x14ac:dyDescent="0.3">
      <c r="A89" s="23"/>
      <c r="B89" s="15"/>
      <c r="C89" s="11"/>
      <c r="D89" s="7" t="s">
        <v>27</v>
      </c>
      <c r="E89" s="51" t="s">
        <v>71</v>
      </c>
      <c r="F89" s="52">
        <v>200</v>
      </c>
      <c r="G89" s="52">
        <v>6</v>
      </c>
      <c r="H89" s="52">
        <v>3</v>
      </c>
      <c r="I89" s="54">
        <v>13</v>
      </c>
      <c r="J89" s="52">
        <v>98</v>
      </c>
      <c r="K89" s="6">
        <v>127</v>
      </c>
      <c r="L89" s="53">
        <v>5.7</v>
      </c>
    </row>
    <row r="90" spans="1:12" ht="14.4" x14ac:dyDescent="0.3">
      <c r="A90" s="23"/>
      <c r="B90" s="15"/>
      <c r="C90" s="11"/>
      <c r="D90" s="7" t="s">
        <v>28</v>
      </c>
      <c r="E90" s="51" t="s">
        <v>107</v>
      </c>
      <c r="F90" s="52">
        <v>90</v>
      </c>
      <c r="G90" s="52">
        <v>12</v>
      </c>
      <c r="H90" s="52">
        <v>1.4</v>
      </c>
      <c r="I90" s="54">
        <v>9</v>
      </c>
      <c r="J90" s="52">
        <v>95</v>
      </c>
      <c r="K90" s="6">
        <v>307</v>
      </c>
      <c r="L90" s="53">
        <v>23.1</v>
      </c>
    </row>
    <row r="91" spans="1:12" ht="14.4" x14ac:dyDescent="0.3">
      <c r="A91" s="23"/>
      <c r="B91" s="15"/>
      <c r="C91" s="11"/>
      <c r="D91" s="7" t="s">
        <v>29</v>
      </c>
      <c r="E91" s="51" t="s">
        <v>110</v>
      </c>
      <c r="F91" s="52">
        <v>150</v>
      </c>
      <c r="G91" s="52">
        <v>3.8</v>
      </c>
      <c r="H91" s="52">
        <v>5.4</v>
      </c>
      <c r="I91" s="54">
        <v>39</v>
      </c>
      <c r="J91" s="52">
        <v>219</v>
      </c>
      <c r="K91" s="6">
        <v>385</v>
      </c>
      <c r="L91" s="53">
        <v>11.64</v>
      </c>
    </row>
    <row r="92" spans="1:12" ht="14.4" x14ac:dyDescent="0.3">
      <c r="A92" s="23"/>
      <c r="B92" s="15"/>
      <c r="C92" s="11"/>
      <c r="D92" s="7" t="s">
        <v>30</v>
      </c>
      <c r="E92" s="51" t="s">
        <v>72</v>
      </c>
      <c r="F92" s="52">
        <v>200</v>
      </c>
      <c r="G92" s="52">
        <v>0</v>
      </c>
      <c r="H92" s="52">
        <v>0</v>
      </c>
      <c r="I92" s="54">
        <v>24</v>
      </c>
      <c r="J92" s="52">
        <v>95</v>
      </c>
      <c r="K92" s="6">
        <v>504</v>
      </c>
      <c r="L92" s="53">
        <v>9.68</v>
      </c>
    </row>
    <row r="93" spans="1:12" ht="14.4" x14ac:dyDescent="0.3">
      <c r="A93" s="23"/>
      <c r="B93" s="15"/>
      <c r="C93" s="11"/>
      <c r="D93" s="7" t="s">
        <v>31</v>
      </c>
      <c r="E93" s="51" t="s">
        <v>93</v>
      </c>
      <c r="F93" s="52">
        <v>35</v>
      </c>
      <c r="G93" s="52">
        <v>2.7</v>
      </c>
      <c r="H93" s="52">
        <v>0.3</v>
      </c>
      <c r="I93" s="54">
        <v>17</v>
      </c>
      <c r="J93" s="52">
        <v>82</v>
      </c>
      <c r="K93" s="6">
        <v>573</v>
      </c>
      <c r="L93" s="53">
        <v>2.5299999999999998</v>
      </c>
    </row>
    <row r="94" spans="1:12" ht="14.4" x14ac:dyDescent="0.3">
      <c r="A94" s="23"/>
      <c r="B94" s="15"/>
      <c r="C94" s="11"/>
      <c r="D94" s="7" t="s">
        <v>32</v>
      </c>
      <c r="E94" s="51" t="s">
        <v>46</v>
      </c>
      <c r="F94" s="52">
        <v>35</v>
      </c>
      <c r="G94" s="52">
        <v>3</v>
      </c>
      <c r="H94" s="52">
        <v>0.5</v>
      </c>
      <c r="I94" s="54">
        <v>14</v>
      </c>
      <c r="J94" s="52">
        <v>72</v>
      </c>
      <c r="K94" s="6">
        <v>574</v>
      </c>
      <c r="L94" s="53">
        <v>2.11</v>
      </c>
    </row>
    <row r="95" spans="1:12" ht="14.4" x14ac:dyDescent="0.3">
      <c r="A95" s="23"/>
      <c r="B95" s="15"/>
      <c r="C95" s="11"/>
      <c r="D95" s="6"/>
      <c r="E95" s="64" t="s">
        <v>83</v>
      </c>
      <c r="F95" s="65">
        <v>20</v>
      </c>
      <c r="G95" s="65">
        <v>0.7</v>
      </c>
      <c r="H95" s="65">
        <v>1</v>
      </c>
      <c r="I95" s="66">
        <v>1</v>
      </c>
      <c r="J95" s="65">
        <v>19</v>
      </c>
      <c r="K95" s="68">
        <v>403</v>
      </c>
      <c r="L95" s="67">
        <v>3.46</v>
      </c>
    </row>
    <row r="96" spans="1:12" ht="15" thickBot="1" x14ac:dyDescent="0.35">
      <c r="A96" s="23"/>
      <c r="B96" s="15"/>
      <c r="C96" s="11"/>
      <c r="D96" s="6"/>
      <c r="E96" s="55"/>
      <c r="F96" s="56"/>
      <c r="G96" s="40"/>
      <c r="H96" s="40"/>
      <c r="I96" s="40"/>
      <c r="J96" s="40"/>
      <c r="K96" s="73"/>
      <c r="L96" s="71"/>
    </row>
    <row r="97" spans="1:12" ht="14.4" x14ac:dyDescent="0.3">
      <c r="A97" s="24"/>
      <c r="B97" s="17"/>
      <c r="C97" s="8"/>
      <c r="D97" s="18" t="s">
        <v>33</v>
      </c>
      <c r="E97" s="9"/>
      <c r="F97" s="19">
        <f>SUM(F88:F96)</f>
        <v>795</v>
      </c>
      <c r="G97" s="19">
        <f t="shared" ref="G97" si="19">SUM(G88:G96)</f>
        <v>30.2</v>
      </c>
      <c r="H97" s="19">
        <f t="shared" ref="H97" si="20">SUM(H88:H96)</f>
        <v>14.000000000000002</v>
      </c>
      <c r="I97" s="19">
        <f t="shared" ref="I97" si="21">SUM(I88:I96)</f>
        <v>120</v>
      </c>
      <c r="J97" s="19">
        <f t="shared" ref="J97:L97" si="22">SUM(J88:J96)</f>
        <v>721</v>
      </c>
      <c r="K97" s="25"/>
      <c r="L97" s="19">
        <f t="shared" si="22"/>
        <v>81.19</v>
      </c>
    </row>
    <row r="98" spans="1:12" ht="15.75" customHeight="1" thickBot="1" x14ac:dyDescent="0.3">
      <c r="A98" s="29">
        <f>A80</f>
        <v>1</v>
      </c>
      <c r="B98" s="30">
        <f>B80</f>
        <v>5</v>
      </c>
      <c r="C98" s="82" t="s">
        <v>4</v>
      </c>
      <c r="D98" s="83"/>
      <c r="E98" s="31"/>
      <c r="F98" s="32">
        <f>F87+F97</f>
        <v>795</v>
      </c>
      <c r="G98" s="32">
        <f t="shared" ref="G98" si="23">G87+G97</f>
        <v>30.2</v>
      </c>
      <c r="H98" s="32">
        <f t="shared" ref="H98" si="24">H87+H97</f>
        <v>14.000000000000002</v>
      </c>
      <c r="I98" s="32">
        <f t="shared" ref="I98" si="25">I87+I97</f>
        <v>120</v>
      </c>
      <c r="J98" s="32">
        <f t="shared" ref="J98:L98" si="26">J87+J97</f>
        <v>721</v>
      </c>
      <c r="K98" s="32"/>
      <c r="L98" s="32">
        <f t="shared" si="26"/>
        <v>81.19</v>
      </c>
    </row>
    <row r="99" spans="1:12" ht="14.4" x14ac:dyDescent="0.3">
      <c r="A99" s="20">
        <v>2</v>
      </c>
      <c r="B99" s="21">
        <v>6</v>
      </c>
      <c r="C99" s="22" t="s">
        <v>20</v>
      </c>
      <c r="D99" s="5" t="s">
        <v>21</v>
      </c>
      <c r="E99" s="48" t="s">
        <v>111</v>
      </c>
      <c r="F99" s="49">
        <v>200</v>
      </c>
      <c r="G99" s="49">
        <v>6</v>
      </c>
      <c r="H99" s="49">
        <v>6.5</v>
      </c>
      <c r="I99" s="50">
        <v>19.7</v>
      </c>
      <c r="J99" s="49">
        <v>160</v>
      </c>
      <c r="K99" s="72">
        <v>232</v>
      </c>
      <c r="L99" s="62">
        <v>16.57</v>
      </c>
    </row>
    <row r="100" spans="1:12" ht="14.4" x14ac:dyDescent="0.3">
      <c r="A100" s="23"/>
      <c r="B100" s="15"/>
      <c r="C100" s="11"/>
      <c r="D100" s="6" t="s">
        <v>86</v>
      </c>
      <c r="E100" s="51" t="s">
        <v>57</v>
      </c>
      <c r="F100" s="52">
        <v>200</v>
      </c>
      <c r="G100" s="52">
        <v>3.3</v>
      </c>
      <c r="H100" s="52">
        <v>2.9</v>
      </c>
      <c r="I100" s="54">
        <v>13.8</v>
      </c>
      <c r="J100" s="52">
        <v>94</v>
      </c>
      <c r="K100" s="6">
        <v>462</v>
      </c>
      <c r="L100" s="53">
        <v>9.64</v>
      </c>
    </row>
    <row r="101" spans="1:12" ht="14.4" x14ac:dyDescent="0.3">
      <c r="A101" s="23"/>
      <c r="B101" s="15"/>
      <c r="C101" s="11"/>
      <c r="D101" s="7" t="s">
        <v>23</v>
      </c>
      <c r="E101" s="51" t="s">
        <v>92</v>
      </c>
      <c r="F101" s="52">
        <v>65</v>
      </c>
      <c r="G101" s="52">
        <v>10</v>
      </c>
      <c r="H101" s="52">
        <v>13</v>
      </c>
      <c r="I101" s="54">
        <v>14</v>
      </c>
      <c r="J101" s="52">
        <v>215</v>
      </c>
      <c r="K101" s="6">
        <v>63</v>
      </c>
      <c r="L101" s="53">
        <v>21.39</v>
      </c>
    </row>
    <row r="102" spans="1:12" ht="15" thickBot="1" x14ac:dyDescent="0.35">
      <c r="A102" s="23"/>
      <c r="B102" s="15"/>
      <c r="C102" s="11"/>
      <c r="D102" s="7" t="s">
        <v>23</v>
      </c>
      <c r="E102" s="55" t="s">
        <v>50</v>
      </c>
      <c r="F102" s="56">
        <v>35</v>
      </c>
      <c r="G102" s="56">
        <v>3</v>
      </c>
      <c r="H102" s="56">
        <v>0.5</v>
      </c>
      <c r="I102" s="57">
        <v>14</v>
      </c>
      <c r="J102" s="56">
        <v>72</v>
      </c>
      <c r="K102" s="73">
        <v>574</v>
      </c>
      <c r="L102" s="69">
        <v>2.11</v>
      </c>
    </row>
    <row r="103" spans="1:12" ht="14.4" x14ac:dyDescent="0.3">
      <c r="A103" s="23"/>
      <c r="B103" s="15"/>
      <c r="C103" s="11"/>
      <c r="D103" s="6" t="s">
        <v>24</v>
      </c>
      <c r="E103" s="48" t="s">
        <v>51</v>
      </c>
      <c r="F103" s="49">
        <v>200</v>
      </c>
      <c r="G103" s="49">
        <v>0</v>
      </c>
      <c r="H103" s="49">
        <v>0</v>
      </c>
      <c r="I103" s="50">
        <v>19.600000000000001</v>
      </c>
      <c r="J103" s="49">
        <v>88</v>
      </c>
      <c r="K103" s="72">
        <v>82</v>
      </c>
      <c r="L103" s="62">
        <v>21.8</v>
      </c>
    </row>
    <row r="104" spans="1:12" ht="14.4" x14ac:dyDescent="0.3">
      <c r="A104" s="23"/>
      <c r="B104" s="15"/>
      <c r="C104" s="11"/>
      <c r="D104" s="6"/>
      <c r="E104" s="51"/>
      <c r="F104" s="52"/>
      <c r="G104" s="52"/>
      <c r="H104" s="52"/>
      <c r="I104" s="54"/>
      <c r="J104" s="52"/>
      <c r="K104" s="6"/>
      <c r="L104" s="53"/>
    </row>
    <row r="105" spans="1:12" ht="15" thickBot="1" x14ac:dyDescent="0.35">
      <c r="A105" s="24"/>
      <c r="B105" s="17"/>
      <c r="C105" s="8"/>
      <c r="D105" s="18" t="s">
        <v>33</v>
      </c>
      <c r="E105" s="55"/>
      <c r="F105" s="56"/>
      <c r="G105" s="56"/>
      <c r="H105" s="56"/>
      <c r="I105" s="57"/>
      <c r="J105" s="56"/>
      <c r="K105" s="73"/>
      <c r="L105" s="69"/>
    </row>
    <row r="106" spans="1:12" ht="14.4" x14ac:dyDescent="0.3">
      <c r="A106" s="26">
        <f>A99</f>
        <v>2</v>
      </c>
      <c r="B106" s="13">
        <v>6</v>
      </c>
      <c r="C106" s="10" t="s">
        <v>25</v>
      </c>
      <c r="D106" s="7" t="s">
        <v>26</v>
      </c>
      <c r="E106" s="58" t="s">
        <v>94</v>
      </c>
      <c r="F106" s="59">
        <v>60</v>
      </c>
      <c r="G106" s="59">
        <v>1.1399999999999999</v>
      </c>
      <c r="H106" s="59">
        <v>5.34</v>
      </c>
      <c r="I106" s="60">
        <v>4.62</v>
      </c>
      <c r="J106" s="59">
        <v>71</v>
      </c>
      <c r="K106" s="63">
        <v>150</v>
      </c>
      <c r="L106" s="61">
        <v>7.59</v>
      </c>
    </row>
    <row r="107" spans="1:12" ht="14.4" x14ac:dyDescent="0.3">
      <c r="A107" s="23"/>
      <c r="B107" s="15"/>
      <c r="C107" s="11"/>
      <c r="D107" s="7" t="s">
        <v>27</v>
      </c>
      <c r="E107" s="51" t="s">
        <v>73</v>
      </c>
      <c r="F107" s="52" t="s">
        <v>41</v>
      </c>
      <c r="G107" s="52">
        <v>2</v>
      </c>
      <c r="H107" s="52">
        <v>4.8</v>
      </c>
      <c r="I107" s="54">
        <v>11</v>
      </c>
      <c r="J107" s="52">
        <v>96</v>
      </c>
      <c r="K107" s="6" t="s">
        <v>96</v>
      </c>
      <c r="L107" s="53">
        <v>7.87</v>
      </c>
    </row>
    <row r="108" spans="1:12" ht="14.4" x14ac:dyDescent="0.3">
      <c r="A108" s="23"/>
      <c r="B108" s="15"/>
      <c r="C108" s="11"/>
      <c r="D108" s="7" t="s">
        <v>28</v>
      </c>
      <c r="E108" s="51" t="s">
        <v>116</v>
      </c>
      <c r="F108" s="52">
        <v>200</v>
      </c>
      <c r="G108" s="52">
        <v>19</v>
      </c>
      <c r="H108" s="52">
        <v>14</v>
      </c>
      <c r="I108" s="54">
        <v>26</v>
      </c>
      <c r="J108" s="65">
        <v>307</v>
      </c>
      <c r="K108" s="6">
        <v>328</v>
      </c>
      <c r="L108" s="53">
        <v>80.77</v>
      </c>
    </row>
    <row r="109" spans="1:12" ht="14.4" hidden="1" x14ac:dyDescent="0.3">
      <c r="A109" s="23"/>
      <c r="B109" s="15"/>
      <c r="C109" s="11"/>
      <c r="D109" s="7" t="s">
        <v>29</v>
      </c>
      <c r="E109" s="51"/>
      <c r="F109" s="52">
        <v>150</v>
      </c>
      <c r="G109" s="52">
        <v>1</v>
      </c>
      <c r="H109" s="52">
        <v>0</v>
      </c>
      <c r="I109" s="54">
        <v>20</v>
      </c>
      <c r="J109" s="52">
        <v>86</v>
      </c>
      <c r="K109" s="6">
        <v>501</v>
      </c>
      <c r="L109" s="53">
        <v>8.0500000000000007</v>
      </c>
    </row>
    <row r="110" spans="1:12" ht="14.4" x14ac:dyDescent="0.3">
      <c r="A110" s="23"/>
      <c r="B110" s="15"/>
      <c r="C110" s="11"/>
      <c r="D110" s="7" t="s">
        <v>30</v>
      </c>
      <c r="E110" s="51" t="s">
        <v>79</v>
      </c>
      <c r="F110" s="52">
        <v>200</v>
      </c>
      <c r="G110" s="52">
        <v>1</v>
      </c>
      <c r="H110" s="52">
        <v>0</v>
      </c>
      <c r="I110" s="54">
        <v>20</v>
      </c>
      <c r="J110" s="52">
        <v>86</v>
      </c>
      <c r="K110" s="6">
        <v>501</v>
      </c>
      <c r="L110" s="53">
        <v>9.1999999999999993</v>
      </c>
    </row>
    <row r="111" spans="1:12" ht="14.4" x14ac:dyDescent="0.3">
      <c r="A111" s="23"/>
      <c r="B111" s="15"/>
      <c r="C111" s="11"/>
      <c r="D111" s="7" t="s">
        <v>31</v>
      </c>
      <c r="E111" s="51" t="s">
        <v>95</v>
      </c>
      <c r="F111" s="52">
        <v>35</v>
      </c>
      <c r="G111" s="52">
        <v>2.7</v>
      </c>
      <c r="H111" s="52">
        <v>0.3</v>
      </c>
      <c r="I111" s="54">
        <v>17</v>
      </c>
      <c r="J111" s="52">
        <v>82</v>
      </c>
      <c r="K111" s="6">
        <v>573</v>
      </c>
      <c r="L111" s="53">
        <v>2.5299999999999998</v>
      </c>
    </row>
    <row r="112" spans="1:12" ht="14.4" x14ac:dyDescent="0.3">
      <c r="A112" s="23"/>
      <c r="B112" s="15"/>
      <c r="C112" s="11"/>
      <c r="D112" s="7" t="s">
        <v>32</v>
      </c>
      <c r="E112" s="51" t="s">
        <v>46</v>
      </c>
      <c r="F112" s="52">
        <v>35</v>
      </c>
      <c r="G112" s="52">
        <v>3</v>
      </c>
      <c r="H112" s="52">
        <v>0.5</v>
      </c>
      <c r="I112" s="54">
        <v>14</v>
      </c>
      <c r="J112" s="65"/>
      <c r="K112" s="6">
        <v>574</v>
      </c>
      <c r="L112" s="53">
        <v>2.11</v>
      </c>
    </row>
    <row r="113" spans="1:12" ht="14.4" x14ac:dyDescent="0.3">
      <c r="A113" s="23"/>
      <c r="B113" s="15"/>
      <c r="C113" s="11"/>
      <c r="D113" s="6"/>
      <c r="E113" s="64"/>
      <c r="F113" s="65"/>
      <c r="G113" s="65"/>
      <c r="H113" s="65"/>
      <c r="I113" s="66"/>
      <c r="J113" s="65"/>
      <c r="K113" s="68"/>
      <c r="L113" s="67"/>
    </row>
    <row r="114" spans="1:12" ht="15" thickBot="1" x14ac:dyDescent="0.3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73"/>
      <c r="L114" s="69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SUM(F106:F114)</f>
        <v>680</v>
      </c>
      <c r="G115" s="19">
        <f t="shared" ref="G115:J115" si="27">SUM(G106:G114)</f>
        <v>29.84</v>
      </c>
      <c r="H115" s="19">
        <f t="shared" si="27"/>
        <v>24.94</v>
      </c>
      <c r="I115" s="19">
        <f t="shared" si="27"/>
        <v>112.62</v>
      </c>
      <c r="J115" s="19">
        <f t="shared" si="27"/>
        <v>728</v>
      </c>
      <c r="K115" s="25"/>
      <c r="L115" s="19">
        <f t="shared" ref="L115" si="28">SUM(L106:L114)</f>
        <v>118.11999999999999</v>
      </c>
    </row>
    <row r="116" spans="1:12" ht="15" thickBot="1" x14ac:dyDescent="0.3">
      <c r="A116" s="29">
        <f>A99</f>
        <v>2</v>
      </c>
      <c r="B116" s="30">
        <f>B99</f>
        <v>6</v>
      </c>
      <c r="C116" s="82" t="s">
        <v>4</v>
      </c>
      <c r="D116" s="83"/>
      <c r="E116" s="31"/>
      <c r="F116" s="32">
        <f>F105+F115</f>
        <v>680</v>
      </c>
      <c r="G116" s="32">
        <f t="shared" ref="G116" si="29">G105+G115</f>
        <v>29.84</v>
      </c>
      <c r="H116" s="32">
        <f t="shared" ref="H116" si="30">H105+H115</f>
        <v>24.94</v>
      </c>
      <c r="I116" s="32">
        <f t="shared" ref="I116" si="31">I105+I115</f>
        <v>112.62</v>
      </c>
      <c r="J116" s="32">
        <f t="shared" ref="J116:L116" si="32">J105+J115</f>
        <v>728</v>
      </c>
      <c r="K116" s="32"/>
      <c r="L116" s="32">
        <f t="shared" si="32"/>
        <v>118.11999999999999</v>
      </c>
    </row>
    <row r="117" spans="1:12" ht="14.4" x14ac:dyDescent="0.3">
      <c r="A117" s="14">
        <v>2</v>
      </c>
      <c r="B117" s="15">
        <v>7</v>
      </c>
      <c r="C117" s="22" t="s">
        <v>20</v>
      </c>
      <c r="D117" s="5" t="s">
        <v>21</v>
      </c>
      <c r="E117" s="48" t="s">
        <v>47</v>
      </c>
      <c r="F117" s="49">
        <v>200</v>
      </c>
      <c r="G117" s="49">
        <v>30</v>
      </c>
      <c r="H117" s="49">
        <v>11</v>
      </c>
      <c r="I117" s="50">
        <v>41</v>
      </c>
      <c r="J117" s="49">
        <v>381</v>
      </c>
      <c r="K117" s="72">
        <v>285</v>
      </c>
      <c r="L117" s="62">
        <v>72.900000000000006</v>
      </c>
    </row>
    <row r="118" spans="1:12" ht="14.4" x14ac:dyDescent="0.3">
      <c r="A118" s="14"/>
      <c r="B118" s="15"/>
      <c r="C118" s="11"/>
      <c r="D118" s="6" t="s">
        <v>86</v>
      </c>
      <c r="E118" s="51" t="s">
        <v>97</v>
      </c>
      <c r="F118" s="52">
        <v>200</v>
      </c>
      <c r="G118" s="52">
        <v>1.6</v>
      </c>
      <c r="H118" s="52">
        <v>1.3</v>
      </c>
      <c r="I118" s="54">
        <v>11.5</v>
      </c>
      <c r="J118" s="52">
        <v>64</v>
      </c>
      <c r="K118" s="6">
        <v>460</v>
      </c>
      <c r="L118" s="53">
        <v>5.26</v>
      </c>
    </row>
    <row r="119" spans="1:12" ht="14.4" x14ac:dyDescent="0.3">
      <c r="A119" s="14"/>
      <c r="B119" s="15"/>
      <c r="C119" s="11"/>
      <c r="D119" s="7" t="s">
        <v>23</v>
      </c>
      <c r="E119" s="51" t="s">
        <v>98</v>
      </c>
      <c r="F119" s="52">
        <v>35</v>
      </c>
      <c r="G119" s="52">
        <v>2.7</v>
      </c>
      <c r="H119" s="52">
        <v>0.3</v>
      </c>
      <c r="I119" s="54">
        <v>17.2</v>
      </c>
      <c r="J119" s="52">
        <v>82</v>
      </c>
      <c r="K119" s="6">
        <v>573</v>
      </c>
      <c r="L119" s="53">
        <v>2.5299999999999998</v>
      </c>
    </row>
    <row r="120" spans="1:12" ht="14.4" x14ac:dyDescent="0.3">
      <c r="A120" s="14"/>
      <c r="B120" s="15"/>
      <c r="C120" s="11"/>
      <c r="D120" s="7" t="s">
        <v>87</v>
      </c>
      <c r="E120" s="51" t="s">
        <v>99</v>
      </c>
      <c r="F120" s="52">
        <v>30</v>
      </c>
      <c r="G120" s="52">
        <v>2.2000000000000002</v>
      </c>
      <c r="H120" s="52">
        <v>2.6</v>
      </c>
      <c r="I120" s="54">
        <v>16.7</v>
      </c>
      <c r="J120" s="52">
        <v>98</v>
      </c>
      <c r="K120" s="6">
        <v>86</v>
      </c>
      <c r="L120" s="53">
        <v>8.4</v>
      </c>
    </row>
    <row r="121" spans="1:12" ht="15" thickBot="1" x14ac:dyDescent="0.35">
      <c r="A121" s="14"/>
      <c r="B121" s="15"/>
      <c r="C121" s="11"/>
      <c r="D121" s="7" t="s">
        <v>23</v>
      </c>
      <c r="E121" s="55" t="s">
        <v>50</v>
      </c>
      <c r="F121" s="56">
        <v>35</v>
      </c>
      <c r="G121" s="56">
        <v>3</v>
      </c>
      <c r="H121" s="56">
        <v>0.5</v>
      </c>
      <c r="I121" s="57">
        <v>14</v>
      </c>
      <c r="J121" s="56">
        <v>72</v>
      </c>
      <c r="K121" s="73">
        <v>574</v>
      </c>
      <c r="L121" s="69">
        <v>2.11</v>
      </c>
    </row>
    <row r="122" spans="1:12" ht="14.4" x14ac:dyDescent="0.3">
      <c r="A122" s="14"/>
      <c r="B122" s="15"/>
      <c r="C122" s="11"/>
      <c r="D122" s="6" t="s">
        <v>24</v>
      </c>
      <c r="E122" s="48" t="s">
        <v>51</v>
      </c>
      <c r="F122" s="49">
        <v>200</v>
      </c>
      <c r="G122" s="49">
        <v>0</v>
      </c>
      <c r="H122" s="49">
        <v>0</v>
      </c>
      <c r="I122" s="50">
        <v>19.600000000000001</v>
      </c>
      <c r="J122" s="49">
        <v>88</v>
      </c>
      <c r="K122" s="72">
        <v>82</v>
      </c>
      <c r="L122" s="62">
        <v>21.8</v>
      </c>
    </row>
    <row r="123" spans="1:12" ht="14.4" x14ac:dyDescent="0.3">
      <c r="A123" s="14"/>
      <c r="B123" s="15"/>
      <c r="C123" s="11"/>
      <c r="D123" s="6"/>
      <c r="E123" s="51"/>
      <c r="F123" s="52"/>
      <c r="G123" s="52"/>
      <c r="H123" s="52"/>
      <c r="I123" s="54"/>
      <c r="J123" s="52"/>
      <c r="K123" s="6"/>
      <c r="L123" s="53"/>
    </row>
    <row r="124" spans="1:12" ht="15" thickBot="1" x14ac:dyDescent="0.35">
      <c r="A124" s="16"/>
      <c r="B124" s="17"/>
      <c r="C124" s="8"/>
      <c r="D124" s="18" t="s">
        <v>33</v>
      </c>
      <c r="E124" s="55"/>
      <c r="F124" s="56"/>
      <c r="G124" s="56"/>
      <c r="H124" s="56"/>
      <c r="I124" s="57"/>
      <c r="J124" s="56"/>
      <c r="K124" s="73"/>
      <c r="L124" s="69"/>
    </row>
    <row r="125" spans="1:12" ht="14.4" x14ac:dyDescent="0.3">
      <c r="A125" s="13">
        <f>A117</f>
        <v>2</v>
      </c>
      <c r="B125" s="13">
        <v>7</v>
      </c>
      <c r="C125" s="10" t="s">
        <v>25</v>
      </c>
      <c r="D125" s="7" t="s">
        <v>26</v>
      </c>
      <c r="E125" s="58" t="s">
        <v>74</v>
      </c>
      <c r="F125" s="59">
        <v>65</v>
      </c>
      <c r="G125" s="59">
        <v>2</v>
      </c>
      <c r="H125" s="59">
        <v>2</v>
      </c>
      <c r="I125" s="60">
        <v>3</v>
      </c>
      <c r="J125" s="59">
        <v>41</v>
      </c>
      <c r="K125" s="63">
        <v>157</v>
      </c>
      <c r="L125" s="61">
        <v>22.97</v>
      </c>
    </row>
    <row r="126" spans="1:12" ht="14.4" x14ac:dyDescent="0.3">
      <c r="A126" s="14"/>
      <c r="B126" s="15"/>
      <c r="C126" s="11"/>
      <c r="D126" s="7" t="s">
        <v>27</v>
      </c>
      <c r="E126" s="51" t="s">
        <v>75</v>
      </c>
      <c r="F126" s="52" t="s">
        <v>76</v>
      </c>
      <c r="G126" s="52">
        <v>3.9</v>
      </c>
      <c r="H126" s="52">
        <v>4.5</v>
      </c>
      <c r="I126" s="54">
        <v>8.5</v>
      </c>
      <c r="J126" s="52">
        <v>83</v>
      </c>
      <c r="K126" s="6" t="s">
        <v>100</v>
      </c>
      <c r="L126" s="53">
        <v>7.37</v>
      </c>
    </row>
    <row r="127" spans="1:12" ht="14.4" x14ac:dyDescent="0.3">
      <c r="A127" s="14"/>
      <c r="B127" s="15"/>
      <c r="C127" s="11"/>
      <c r="D127" s="7" t="s">
        <v>28</v>
      </c>
      <c r="E127" s="51" t="s">
        <v>107</v>
      </c>
      <c r="F127" s="52">
        <v>90</v>
      </c>
      <c r="G127" s="52">
        <v>12</v>
      </c>
      <c r="H127" s="52">
        <v>1.4</v>
      </c>
      <c r="I127" s="54">
        <v>9</v>
      </c>
      <c r="J127" s="52">
        <v>95</v>
      </c>
      <c r="K127" s="6">
        <v>307</v>
      </c>
      <c r="L127" s="53">
        <v>23.1</v>
      </c>
    </row>
    <row r="128" spans="1:12" ht="14.4" x14ac:dyDescent="0.3">
      <c r="A128" s="14"/>
      <c r="B128" s="15"/>
      <c r="C128" s="11"/>
      <c r="D128" s="7" t="s">
        <v>29</v>
      </c>
      <c r="E128" s="51" t="s">
        <v>43</v>
      </c>
      <c r="F128" s="52">
        <v>150</v>
      </c>
      <c r="G128" s="52">
        <v>3.4</v>
      </c>
      <c r="H128" s="52">
        <v>4</v>
      </c>
      <c r="I128" s="54">
        <v>47.5</v>
      </c>
      <c r="J128" s="52">
        <v>251</v>
      </c>
      <c r="K128" s="6">
        <v>202</v>
      </c>
      <c r="L128" s="53">
        <v>8.8800000000000008</v>
      </c>
    </row>
    <row r="129" spans="1:12" ht="28.8" x14ac:dyDescent="0.3">
      <c r="A129" s="14"/>
      <c r="B129" s="15"/>
      <c r="C129" s="11"/>
      <c r="D129" s="7" t="s">
        <v>30</v>
      </c>
      <c r="E129" s="51" t="s">
        <v>62</v>
      </c>
      <c r="F129" s="52">
        <v>200</v>
      </c>
      <c r="G129" s="52">
        <v>0</v>
      </c>
      <c r="H129" s="52">
        <v>0</v>
      </c>
      <c r="I129" s="54">
        <v>17</v>
      </c>
      <c r="J129" s="52">
        <v>70</v>
      </c>
      <c r="K129" s="6">
        <v>509</v>
      </c>
      <c r="L129" s="53">
        <v>7.6</v>
      </c>
    </row>
    <row r="130" spans="1:12" ht="14.4" x14ac:dyDescent="0.3">
      <c r="A130" s="14"/>
      <c r="B130" s="15"/>
      <c r="C130" s="11"/>
      <c r="D130" s="7" t="s">
        <v>31</v>
      </c>
      <c r="E130" s="51" t="s">
        <v>45</v>
      </c>
      <c r="F130" s="52">
        <v>35</v>
      </c>
      <c r="G130" s="52">
        <v>2.7</v>
      </c>
      <c r="H130" s="52">
        <v>0.3</v>
      </c>
      <c r="I130" s="54">
        <v>17</v>
      </c>
      <c r="J130" s="52">
        <v>82</v>
      </c>
      <c r="K130" s="6">
        <v>573</v>
      </c>
      <c r="L130" s="53">
        <v>2.5299999999999998</v>
      </c>
    </row>
    <row r="131" spans="1:12" ht="14.4" x14ac:dyDescent="0.3">
      <c r="A131" s="14"/>
      <c r="B131" s="15"/>
      <c r="C131" s="11"/>
      <c r="D131" s="7" t="s">
        <v>32</v>
      </c>
      <c r="E131" s="51" t="s">
        <v>46</v>
      </c>
      <c r="F131" s="52">
        <v>35</v>
      </c>
      <c r="G131" s="52">
        <v>3</v>
      </c>
      <c r="H131" s="52">
        <v>0.5</v>
      </c>
      <c r="I131" s="54">
        <v>14</v>
      </c>
      <c r="J131" s="52">
        <v>72</v>
      </c>
      <c r="K131" s="6">
        <v>574</v>
      </c>
      <c r="L131" s="53">
        <v>2.11</v>
      </c>
    </row>
    <row r="132" spans="1:12" ht="14.4" x14ac:dyDescent="0.3">
      <c r="A132" s="14"/>
      <c r="B132" s="15"/>
      <c r="C132" s="11"/>
      <c r="D132" s="6"/>
      <c r="E132" s="64" t="s">
        <v>68</v>
      </c>
      <c r="F132" s="65">
        <v>20</v>
      </c>
      <c r="G132" s="65">
        <v>0.3</v>
      </c>
      <c r="H132" s="65">
        <v>1.9</v>
      </c>
      <c r="I132" s="66">
        <v>0.5</v>
      </c>
      <c r="J132" s="65">
        <v>20</v>
      </c>
      <c r="K132" s="68">
        <v>408</v>
      </c>
      <c r="L132" s="67">
        <v>3.34</v>
      </c>
    </row>
    <row r="133" spans="1:12" ht="15" thickBot="1" x14ac:dyDescent="0.35">
      <c r="A133" s="14"/>
      <c r="B133" s="15"/>
      <c r="C133" s="11"/>
      <c r="D133" s="6"/>
      <c r="E133" s="55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SUM(F125:F133)</f>
        <v>595</v>
      </c>
      <c r="G134" s="19">
        <f t="shared" ref="G134:J134" si="33">SUM(G125:G133)</f>
        <v>27.299999999999997</v>
      </c>
      <c r="H134" s="19">
        <f t="shared" si="33"/>
        <v>14.600000000000001</v>
      </c>
      <c r="I134" s="19">
        <f t="shared" si="33"/>
        <v>116.5</v>
      </c>
      <c r="J134" s="19">
        <f t="shared" si="33"/>
        <v>714</v>
      </c>
      <c r="K134" s="25"/>
      <c r="L134" s="19">
        <f t="shared" ref="L134" si="34">SUM(L125:L133)</f>
        <v>77.900000000000006</v>
      </c>
    </row>
    <row r="135" spans="1:12" ht="15" thickBot="1" x14ac:dyDescent="0.3">
      <c r="A135" s="33">
        <f>A117</f>
        <v>2</v>
      </c>
      <c r="B135" s="33">
        <f>B117</f>
        <v>7</v>
      </c>
      <c r="C135" s="82" t="s">
        <v>4</v>
      </c>
      <c r="D135" s="83"/>
      <c r="E135" s="31"/>
      <c r="F135" s="32">
        <f>F124+F134</f>
        <v>595</v>
      </c>
      <c r="G135" s="32">
        <f t="shared" ref="G135" si="35">G124+G134</f>
        <v>27.299999999999997</v>
      </c>
      <c r="H135" s="32">
        <f t="shared" ref="H135" si="36">H124+H134</f>
        <v>14.600000000000001</v>
      </c>
      <c r="I135" s="32">
        <f t="shared" ref="I135" si="37">I124+I134</f>
        <v>116.5</v>
      </c>
      <c r="J135" s="32">
        <f t="shared" ref="J135:L135" si="38">J124+J134</f>
        <v>714</v>
      </c>
      <c r="K135" s="32"/>
      <c r="L135" s="32">
        <f t="shared" si="38"/>
        <v>77.900000000000006</v>
      </c>
    </row>
    <row r="136" spans="1:12" ht="14.4" x14ac:dyDescent="0.3">
      <c r="A136" s="20">
        <v>2</v>
      </c>
      <c r="B136" s="21">
        <v>8</v>
      </c>
      <c r="C136" s="22" t="s">
        <v>20</v>
      </c>
      <c r="D136" s="5" t="s">
        <v>21</v>
      </c>
      <c r="E136" s="48" t="s">
        <v>112</v>
      </c>
      <c r="F136" s="49">
        <v>200</v>
      </c>
      <c r="G136" s="49">
        <v>7.5</v>
      </c>
      <c r="H136" s="49">
        <v>6.6</v>
      </c>
      <c r="I136" s="50">
        <v>36.299999999999997</v>
      </c>
      <c r="J136" s="49">
        <v>235</v>
      </c>
      <c r="K136" s="72">
        <v>232</v>
      </c>
      <c r="L136" s="62">
        <v>14.45</v>
      </c>
    </row>
    <row r="137" spans="1:12" ht="14.4" x14ac:dyDescent="0.3">
      <c r="A137" s="23"/>
      <c r="B137" s="15"/>
      <c r="C137" s="11"/>
      <c r="D137" s="6" t="s">
        <v>22</v>
      </c>
      <c r="E137" s="51" t="s">
        <v>101</v>
      </c>
      <c r="F137" s="52">
        <v>200</v>
      </c>
      <c r="G137" s="52">
        <v>0</v>
      </c>
      <c r="H137" s="52">
        <v>0</v>
      </c>
      <c r="I137" s="54">
        <v>9.3000000000000007</v>
      </c>
      <c r="J137" s="52">
        <v>38</v>
      </c>
      <c r="K137" s="6">
        <v>457</v>
      </c>
      <c r="L137" s="53">
        <v>1.19</v>
      </c>
    </row>
    <row r="138" spans="1:12" ht="14.4" x14ac:dyDescent="0.3">
      <c r="A138" s="23"/>
      <c r="B138" s="15"/>
      <c r="C138" s="11"/>
      <c r="D138" s="7" t="s">
        <v>23</v>
      </c>
      <c r="E138" s="51" t="s">
        <v>102</v>
      </c>
      <c r="F138" s="52">
        <v>65</v>
      </c>
      <c r="G138" s="52">
        <v>10</v>
      </c>
      <c r="H138" s="52">
        <v>13</v>
      </c>
      <c r="I138" s="54">
        <v>14</v>
      </c>
      <c r="J138" s="52">
        <v>215</v>
      </c>
      <c r="K138" s="6">
        <v>63</v>
      </c>
      <c r="L138" s="53">
        <v>21.39</v>
      </c>
    </row>
    <row r="139" spans="1:12" ht="15" thickBot="1" x14ac:dyDescent="0.35">
      <c r="A139" s="23"/>
      <c r="B139" s="15"/>
      <c r="C139" s="11"/>
      <c r="D139" s="7" t="s">
        <v>23</v>
      </c>
      <c r="E139" s="55" t="s">
        <v>50</v>
      </c>
      <c r="F139" s="56">
        <v>35</v>
      </c>
      <c r="G139" s="56">
        <v>3</v>
      </c>
      <c r="H139" s="56">
        <v>0.5</v>
      </c>
      <c r="I139" s="57">
        <v>14</v>
      </c>
      <c r="J139" s="56">
        <v>72</v>
      </c>
      <c r="K139" s="73">
        <v>574</v>
      </c>
      <c r="L139" s="69">
        <v>2.11</v>
      </c>
    </row>
    <row r="140" spans="1:12" ht="14.4" x14ac:dyDescent="0.3">
      <c r="A140" s="23"/>
      <c r="B140" s="15"/>
      <c r="C140" s="11"/>
      <c r="D140" s="6" t="s">
        <v>24</v>
      </c>
      <c r="E140" s="48" t="s">
        <v>51</v>
      </c>
      <c r="F140" s="49">
        <v>200</v>
      </c>
      <c r="G140" s="49">
        <v>0</v>
      </c>
      <c r="H140" s="49">
        <v>0</v>
      </c>
      <c r="I140" s="50">
        <v>19.600000000000001</v>
      </c>
      <c r="J140" s="49">
        <v>88</v>
      </c>
      <c r="K140" s="72">
        <v>82</v>
      </c>
      <c r="L140" s="62">
        <v>21.8</v>
      </c>
    </row>
    <row r="141" spans="1:12" ht="14.4" x14ac:dyDescent="0.3">
      <c r="A141" s="23"/>
      <c r="B141" s="15"/>
      <c r="C141" s="11"/>
      <c r="D141" s="6"/>
      <c r="E141" s="51"/>
      <c r="F141" s="52"/>
      <c r="G141" s="52"/>
      <c r="H141" s="52"/>
      <c r="I141" s="54"/>
      <c r="J141" s="52"/>
      <c r="K141" s="6"/>
      <c r="L141" s="53"/>
    </row>
    <row r="142" spans="1:12" ht="15" thickBot="1" x14ac:dyDescent="0.35">
      <c r="A142" s="24"/>
      <c r="B142" s="17"/>
      <c r="C142" s="8"/>
      <c r="D142" s="18" t="s">
        <v>33</v>
      </c>
      <c r="E142" s="55"/>
      <c r="F142" s="56"/>
      <c r="G142" s="56"/>
      <c r="H142" s="56"/>
      <c r="I142" s="57"/>
      <c r="J142" s="56"/>
      <c r="K142" s="73"/>
      <c r="L142" s="69"/>
    </row>
    <row r="143" spans="1:12" ht="14.4" x14ac:dyDescent="0.3">
      <c r="A143" s="26">
        <f>A136</f>
        <v>2</v>
      </c>
      <c r="B143" s="13">
        <v>8</v>
      </c>
      <c r="C143" s="10" t="s">
        <v>25</v>
      </c>
      <c r="D143" s="7" t="s">
        <v>26</v>
      </c>
      <c r="E143" s="58" t="s">
        <v>77</v>
      </c>
      <c r="F143" s="59">
        <v>65</v>
      </c>
      <c r="G143" s="59">
        <v>2</v>
      </c>
      <c r="H143" s="59">
        <v>2</v>
      </c>
      <c r="I143" s="60">
        <v>3</v>
      </c>
      <c r="J143" s="59">
        <v>41</v>
      </c>
      <c r="K143" s="63">
        <v>157</v>
      </c>
      <c r="L143" s="61">
        <v>17.829999999999998</v>
      </c>
    </row>
    <row r="144" spans="1:12" ht="14.4" x14ac:dyDescent="0.3">
      <c r="A144" s="23"/>
      <c r="B144" s="15"/>
      <c r="C144" s="11"/>
      <c r="D144" s="7" t="s">
        <v>27</v>
      </c>
      <c r="E144" s="51" t="s">
        <v>78</v>
      </c>
      <c r="F144" s="52" t="s">
        <v>41</v>
      </c>
      <c r="G144" s="52">
        <v>2</v>
      </c>
      <c r="H144" s="52">
        <v>4.7</v>
      </c>
      <c r="I144" s="54">
        <v>7.2</v>
      </c>
      <c r="J144" s="52">
        <v>79</v>
      </c>
      <c r="K144" s="6" t="s">
        <v>103</v>
      </c>
      <c r="L144" s="53">
        <v>5.21</v>
      </c>
    </row>
    <row r="145" spans="1:12" ht="14.4" x14ac:dyDescent="0.3">
      <c r="A145" s="23"/>
      <c r="B145" s="15"/>
      <c r="C145" s="11"/>
      <c r="D145" s="7" t="s">
        <v>28</v>
      </c>
      <c r="E145" s="51" t="s">
        <v>113</v>
      </c>
      <c r="F145" s="52">
        <v>90</v>
      </c>
      <c r="G145" s="52">
        <v>14.58</v>
      </c>
      <c r="H145" s="52">
        <v>11</v>
      </c>
      <c r="I145" s="54">
        <v>0.3</v>
      </c>
      <c r="J145" s="52">
        <v>157</v>
      </c>
      <c r="K145" s="6">
        <v>376</v>
      </c>
      <c r="L145" s="53">
        <v>51.04</v>
      </c>
    </row>
    <row r="146" spans="1:12" ht="14.4" x14ac:dyDescent="0.3">
      <c r="A146" s="23"/>
      <c r="B146" s="15"/>
      <c r="C146" s="11"/>
      <c r="D146" s="7" t="s">
        <v>29</v>
      </c>
      <c r="E146" s="51" t="s">
        <v>117</v>
      </c>
      <c r="F146" s="52">
        <v>150</v>
      </c>
      <c r="G146" s="52">
        <v>6</v>
      </c>
      <c r="H146" s="52">
        <v>5</v>
      </c>
      <c r="I146" s="54">
        <v>29.6</v>
      </c>
      <c r="J146" s="52">
        <v>185</v>
      </c>
      <c r="K146" s="6">
        <v>256</v>
      </c>
      <c r="L146" s="53">
        <v>8.0500000000000007</v>
      </c>
    </row>
    <row r="147" spans="1:12" ht="14.4" x14ac:dyDescent="0.3">
      <c r="A147" s="23"/>
      <c r="B147" s="15"/>
      <c r="C147" s="11"/>
      <c r="D147" s="7" t="s">
        <v>30</v>
      </c>
      <c r="E147" s="51" t="s">
        <v>72</v>
      </c>
      <c r="F147" s="52">
        <v>200</v>
      </c>
      <c r="G147" s="52">
        <v>0</v>
      </c>
      <c r="H147" s="52">
        <v>0</v>
      </c>
      <c r="I147" s="54">
        <v>24</v>
      </c>
      <c r="J147" s="52">
        <v>95</v>
      </c>
      <c r="K147" s="6">
        <v>504</v>
      </c>
      <c r="L147" s="53">
        <v>9.68</v>
      </c>
    </row>
    <row r="148" spans="1:12" ht="14.4" x14ac:dyDescent="0.3">
      <c r="A148" s="23"/>
      <c r="B148" s="15"/>
      <c r="C148" s="11"/>
      <c r="D148" s="7" t="s">
        <v>31</v>
      </c>
      <c r="E148" s="51" t="s">
        <v>45</v>
      </c>
      <c r="F148" s="52">
        <v>35</v>
      </c>
      <c r="G148" s="52">
        <v>2.7</v>
      </c>
      <c r="H148" s="52">
        <v>0.3</v>
      </c>
      <c r="I148" s="54">
        <v>17</v>
      </c>
      <c r="J148" s="52">
        <v>82</v>
      </c>
      <c r="K148" s="6">
        <v>573</v>
      </c>
      <c r="L148" s="53">
        <v>2.5299999999999998</v>
      </c>
    </row>
    <row r="149" spans="1:12" ht="14.4" x14ac:dyDescent="0.3">
      <c r="A149" s="23"/>
      <c r="B149" s="15"/>
      <c r="C149" s="11"/>
      <c r="D149" s="7" t="s">
        <v>32</v>
      </c>
      <c r="E149" s="51" t="s">
        <v>46</v>
      </c>
      <c r="F149" s="52">
        <v>35</v>
      </c>
      <c r="G149" s="52">
        <v>3</v>
      </c>
      <c r="H149" s="52">
        <v>0.5</v>
      </c>
      <c r="I149" s="54">
        <v>14</v>
      </c>
      <c r="J149" s="52">
        <v>72</v>
      </c>
      <c r="K149" s="6">
        <v>574</v>
      </c>
      <c r="L149" s="53">
        <v>2.11</v>
      </c>
    </row>
    <row r="150" spans="1:12" ht="14.4" x14ac:dyDescent="0.3">
      <c r="A150" s="23"/>
      <c r="B150" s="15"/>
      <c r="C150" s="11"/>
      <c r="D150" s="6"/>
      <c r="E150" s="39"/>
      <c r="F150" s="40"/>
      <c r="G150" s="65"/>
      <c r="H150" s="65"/>
      <c r="I150" s="66"/>
      <c r="J150" s="65"/>
      <c r="K150" s="68"/>
      <c r="L150" s="67"/>
    </row>
    <row r="151" spans="1:12" ht="15" thickBot="1" x14ac:dyDescent="0.3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69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SUM(F143:F151)</f>
        <v>575</v>
      </c>
      <c r="G152" s="19">
        <f>SUM(G143:G151)</f>
        <v>30.279999999999998</v>
      </c>
      <c r="H152" s="19">
        <f>SUM(H143:H151)</f>
        <v>23.5</v>
      </c>
      <c r="I152" s="19">
        <f>SUM(I143:I151)</f>
        <v>95.1</v>
      </c>
      <c r="J152" s="19">
        <f>SUM(J143:J151)</f>
        <v>711</v>
      </c>
      <c r="K152" s="25"/>
      <c r="L152" s="19">
        <f>SUM(L143:L151)</f>
        <v>96.45</v>
      </c>
    </row>
    <row r="153" spans="1:12" ht="15" thickBot="1" x14ac:dyDescent="0.3">
      <c r="A153" s="29">
        <f>A136</f>
        <v>2</v>
      </c>
      <c r="B153" s="30">
        <f>B136</f>
        <v>8</v>
      </c>
      <c r="C153" s="82" t="s">
        <v>4</v>
      </c>
      <c r="D153" s="83"/>
      <c r="E153" s="31"/>
      <c r="F153" s="32">
        <f>F142+F152</f>
        <v>575</v>
      </c>
      <c r="G153" s="32">
        <f>G142+G152</f>
        <v>30.279999999999998</v>
      </c>
      <c r="H153" s="32">
        <f>H142+H152</f>
        <v>23.5</v>
      </c>
      <c r="I153" s="32">
        <f>I142+I152</f>
        <v>95.1</v>
      </c>
      <c r="J153" s="32">
        <f>J142+J152</f>
        <v>711</v>
      </c>
      <c r="K153" s="32"/>
      <c r="L153" s="32">
        <f>L142+L152</f>
        <v>96.45</v>
      </c>
    </row>
    <row r="154" spans="1:12" ht="14.4" x14ac:dyDescent="0.3">
      <c r="A154" s="20">
        <v>2</v>
      </c>
      <c r="B154" s="21">
        <v>9</v>
      </c>
      <c r="C154" s="22" t="s">
        <v>20</v>
      </c>
      <c r="D154" s="5" t="s">
        <v>21</v>
      </c>
      <c r="E154" s="48" t="s">
        <v>56</v>
      </c>
      <c r="F154" s="49">
        <v>200</v>
      </c>
      <c r="G154" s="49">
        <v>17</v>
      </c>
      <c r="H154" s="49">
        <v>26</v>
      </c>
      <c r="I154" s="50">
        <v>4</v>
      </c>
      <c r="J154" s="49">
        <v>320</v>
      </c>
      <c r="K154" s="72">
        <v>268</v>
      </c>
      <c r="L154" s="62">
        <v>22.4</v>
      </c>
    </row>
    <row r="155" spans="1:12" ht="14.4" x14ac:dyDescent="0.3">
      <c r="A155" s="23"/>
      <c r="B155" s="15"/>
      <c r="C155" s="11"/>
      <c r="D155" s="6" t="s">
        <v>86</v>
      </c>
      <c r="E155" s="51" t="s">
        <v>104</v>
      </c>
      <c r="F155" s="52">
        <v>200</v>
      </c>
      <c r="G155" s="52">
        <v>1.6</v>
      </c>
      <c r="H155" s="52">
        <v>1.5</v>
      </c>
      <c r="I155" s="54">
        <v>11.5</v>
      </c>
      <c r="J155" s="52">
        <v>64</v>
      </c>
      <c r="K155" s="6">
        <v>460</v>
      </c>
      <c r="L155" s="53">
        <v>5.26</v>
      </c>
    </row>
    <row r="156" spans="1:12" ht="14.4" x14ac:dyDescent="0.3">
      <c r="A156" s="23"/>
      <c r="B156" s="15"/>
      <c r="C156" s="11"/>
      <c r="D156" s="7" t="s">
        <v>23</v>
      </c>
      <c r="E156" s="51" t="s">
        <v>58</v>
      </c>
      <c r="F156" s="52">
        <v>60</v>
      </c>
      <c r="G156" s="52">
        <v>10</v>
      </c>
      <c r="H156" s="52">
        <v>13</v>
      </c>
      <c r="I156" s="54">
        <v>14</v>
      </c>
      <c r="J156" s="52">
        <v>250</v>
      </c>
      <c r="K156" s="6">
        <v>69</v>
      </c>
      <c r="L156" s="53">
        <v>25.89</v>
      </c>
    </row>
    <row r="157" spans="1:12" ht="15" thickBot="1" x14ac:dyDescent="0.35">
      <c r="A157" s="23"/>
      <c r="B157" s="15"/>
      <c r="C157" s="11"/>
      <c r="D157" s="7" t="s">
        <v>23</v>
      </c>
      <c r="E157" s="55" t="s">
        <v>50</v>
      </c>
      <c r="F157" s="56">
        <v>35</v>
      </c>
      <c r="G157" s="56">
        <v>3</v>
      </c>
      <c r="H157" s="56">
        <v>0.5</v>
      </c>
      <c r="I157" s="57">
        <v>14</v>
      </c>
      <c r="J157" s="56">
        <v>72</v>
      </c>
      <c r="K157" s="73">
        <v>574</v>
      </c>
      <c r="L157" s="69">
        <v>2.11</v>
      </c>
    </row>
    <row r="158" spans="1:12" ht="14.4" x14ac:dyDescent="0.3">
      <c r="A158" s="23"/>
      <c r="B158" s="15"/>
      <c r="C158" s="11"/>
      <c r="D158" s="6" t="s">
        <v>24</v>
      </c>
      <c r="E158" s="48" t="s">
        <v>51</v>
      </c>
      <c r="F158" s="49">
        <v>200</v>
      </c>
      <c r="G158" s="49">
        <v>0</v>
      </c>
      <c r="H158" s="49">
        <v>0</v>
      </c>
      <c r="I158" s="50">
        <v>19.600000000000001</v>
      </c>
      <c r="J158" s="49">
        <v>88</v>
      </c>
      <c r="K158" s="72">
        <v>82</v>
      </c>
      <c r="L158" s="62">
        <v>21.8</v>
      </c>
    </row>
    <row r="159" spans="1:12" ht="14.4" x14ac:dyDescent="0.3">
      <c r="A159" s="23"/>
      <c r="B159" s="15"/>
      <c r="C159" s="11"/>
      <c r="D159" s="6"/>
      <c r="E159" s="51"/>
      <c r="F159" s="52"/>
      <c r="G159" s="52"/>
      <c r="H159" s="52"/>
      <c r="I159" s="54"/>
      <c r="J159" s="52"/>
      <c r="K159" s="6"/>
      <c r="L159" s="53"/>
    </row>
    <row r="160" spans="1:12" ht="15" thickBot="1" x14ac:dyDescent="0.35">
      <c r="A160" s="24"/>
      <c r="B160" s="17"/>
      <c r="C160" s="8"/>
      <c r="D160" s="18" t="s">
        <v>33</v>
      </c>
      <c r="E160" s="55"/>
      <c r="F160" s="56"/>
      <c r="G160" s="85"/>
      <c r="H160" s="85"/>
      <c r="I160" s="85"/>
      <c r="J160" s="56"/>
      <c r="K160" s="73"/>
      <c r="L160" s="69"/>
    </row>
    <row r="161" spans="1:12" ht="14.4" x14ac:dyDescent="0.3">
      <c r="A161" s="26">
        <f>A154</f>
        <v>2</v>
      </c>
      <c r="B161" s="13">
        <v>9</v>
      </c>
      <c r="C161" s="10" t="s">
        <v>25</v>
      </c>
      <c r="D161" s="7" t="s">
        <v>26</v>
      </c>
      <c r="E161" s="58" t="s">
        <v>80</v>
      </c>
      <c r="F161" s="59">
        <v>60</v>
      </c>
      <c r="G161" s="59">
        <v>1</v>
      </c>
      <c r="H161" s="59">
        <v>5</v>
      </c>
      <c r="I161" s="60">
        <v>5</v>
      </c>
      <c r="J161" s="59">
        <v>71</v>
      </c>
      <c r="K161" s="63">
        <v>150</v>
      </c>
      <c r="L161" s="61">
        <v>7.59</v>
      </c>
    </row>
    <row r="162" spans="1:12" ht="14.4" x14ac:dyDescent="0.3">
      <c r="A162" s="23"/>
      <c r="B162" s="15"/>
      <c r="C162" s="11"/>
      <c r="D162" s="7" t="s">
        <v>27</v>
      </c>
      <c r="E162" s="51" t="s">
        <v>81</v>
      </c>
      <c r="F162" s="52">
        <v>200</v>
      </c>
      <c r="G162" s="52">
        <v>2.1</v>
      </c>
      <c r="H162" s="52">
        <v>3.3</v>
      </c>
      <c r="I162" s="54">
        <v>10</v>
      </c>
      <c r="J162" s="52">
        <v>78</v>
      </c>
      <c r="K162" s="6">
        <v>129</v>
      </c>
      <c r="L162" s="53">
        <v>4.05</v>
      </c>
    </row>
    <row r="163" spans="1:12" ht="14.4" x14ac:dyDescent="0.3">
      <c r="A163" s="23"/>
      <c r="B163" s="15"/>
      <c r="C163" s="11"/>
      <c r="D163" s="7" t="s">
        <v>28</v>
      </c>
      <c r="E163" s="51" t="s">
        <v>60</v>
      </c>
      <c r="F163" s="52">
        <v>90</v>
      </c>
      <c r="G163" s="52">
        <v>14</v>
      </c>
      <c r="H163" s="52">
        <v>14</v>
      </c>
      <c r="I163" s="54">
        <v>4.5</v>
      </c>
      <c r="J163" s="52">
        <v>219</v>
      </c>
      <c r="K163" s="6">
        <v>339</v>
      </c>
      <c r="L163" s="53">
        <v>59.23</v>
      </c>
    </row>
    <row r="164" spans="1:12" ht="14.4" x14ac:dyDescent="0.3">
      <c r="A164" s="23"/>
      <c r="B164" s="15"/>
      <c r="C164" s="11"/>
      <c r="D164" s="7" t="s">
        <v>29</v>
      </c>
      <c r="E164" s="51" t="s">
        <v>82</v>
      </c>
      <c r="F164" s="52">
        <v>150</v>
      </c>
      <c r="G164" s="52">
        <v>4</v>
      </c>
      <c r="H164" s="52">
        <v>6</v>
      </c>
      <c r="I164" s="54">
        <v>9</v>
      </c>
      <c r="J164" s="52">
        <v>105</v>
      </c>
      <c r="K164" s="6">
        <v>377</v>
      </c>
      <c r="L164" s="53">
        <v>13.8</v>
      </c>
    </row>
    <row r="165" spans="1:12" ht="14.4" x14ac:dyDescent="0.3">
      <c r="A165" s="23"/>
      <c r="B165" s="15"/>
      <c r="C165" s="11"/>
      <c r="D165" s="7" t="s">
        <v>30</v>
      </c>
      <c r="E165" s="51" t="s">
        <v>44</v>
      </c>
      <c r="F165" s="52">
        <v>200</v>
      </c>
      <c r="G165" s="52">
        <v>0</v>
      </c>
      <c r="H165" s="52">
        <v>0</v>
      </c>
      <c r="I165" s="54">
        <v>20</v>
      </c>
      <c r="J165" s="52">
        <v>60</v>
      </c>
      <c r="K165" s="6">
        <v>487</v>
      </c>
      <c r="L165" s="53">
        <v>9.67</v>
      </c>
    </row>
    <row r="166" spans="1:12" ht="14.4" x14ac:dyDescent="0.3">
      <c r="A166" s="23"/>
      <c r="B166" s="15"/>
      <c r="C166" s="11"/>
      <c r="D166" s="7" t="s">
        <v>31</v>
      </c>
      <c r="E166" s="51" t="s">
        <v>45</v>
      </c>
      <c r="F166" s="52">
        <v>35</v>
      </c>
      <c r="G166" s="52">
        <v>2.7</v>
      </c>
      <c r="H166" s="52">
        <v>0.3</v>
      </c>
      <c r="I166" s="54">
        <v>17</v>
      </c>
      <c r="J166" s="52">
        <v>82</v>
      </c>
      <c r="K166" s="6">
        <v>573</v>
      </c>
      <c r="L166" s="53">
        <v>2.5299999999999998</v>
      </c>
    </row>
    <row r="167" spans="1:12" ht="14.4" x14ac:dyDescent="0.3">
      <c r="A167" s="23"/>
      <c r="B167" s="15"/>
      <c r="C167" s="11"/>
      <c r="D167" s="7" t="s">
        <v>32</v>
      </c>
      <c r="E167" s="51" t="s">
        <v>46</v>
      </c>
      <c r="F167" s="52">
        <v>35</v>
      </c>
      <c r="G167" s="52">
        <v>3</v>
      </c>
      <c r="H167" s="52">
        <v>0.5</v>
      </c>
      <c r="I167" s="54">
        <v>14</v>
      </c>
      <c r="J167" s="52">
        <v>72</v>
      </c>
      <c r="K167" s="6">
        <v>574</v>
      </c>
      <c r="L167" s="53">
        <v>2.11</v>
      </c>
    </row>
    <row r="168" spans="1:12" ht="14.4" x14ac:dyDescent="0.3">
      <c r="A168" s="23"/>
      <c r="B168" s="15"/>
      <c r="C168" s="11"/>
      <c r="D168" s="6"/>
      <c r="E168" s="64" t="s">
        <v>83</v>
      </c>
      <c r="F168" s="65">
        <v>20</v>
      </c>
      <c r="G168" s="65">
        <v>0.7</v>
      </c>
      <c r="H168" s="65">
        <v>1</v>
      </c>
      <c r="I168" s="66">
        <v>1</v>
      </c>
      <c r="J168" s="65">
        <v>19</v>
      </c>
      <c r="K168" s="68">
        <v>403</v>
      </c>
      <c r="L168" s="67">
        <v>3.46</v>
      </c>
    </row>
    <row r="169" spans="1:12" ht="15" thickBot="1" x14ac:dyDescent="0.35">
      <c r="A169" s="23"/>
      <c r="B169" s="15"/>
      <c r="C169" s="11"/>
      <c r="D169" s="6"/>
      <c r="E169" s="55"/>
      <c r="F169" s="56"/>
      <c r="G169" s="40"/>
      <c r="H169" s="40"/>
      <c r="I169" s="40"/>
      <c r="J169" s="56"/>
      <c r="K169" s="73"/>
      <c r="L169" s="69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SUM(F161:F169)</f>
        <v>790</v>
      </c>
      <c r="G170" s="19">
        <f t="shared" ref="G170:J170" si="39">SUM(G161:G169)</f>
        <v>27.5</v>
      </c>
      <c r="H170" s="19">
        <f t="shared" si="39"/>
        <v>30.1</v>
      </c>
      <c r="I170" s="19">
        <f t="shared" si="39"/>
        <v>80.5</v>
      </c>
      <c r="J170" s="19">
        <f t="shared" si="39"/>
        <v>706</v>
      </c>
      <c r="K170" s="25"/>
      <c r="L170" s="19">
        <f t="shared" ref="L170" si="40">SUM(L161:L169)</f>
        <v>102.44</v>
      </c>
    </row>
    <row r="171" spans="1:12" ht="15" thickBot="1" x14ac:dyDescent="0.3">
      <c r="A171" s="29">
        <f>A154</f>
        <v>2</v>
      </c>
      <c r="B171" s="30">
        <f>B154</f>
        <v>9</v>
      </c>
      <c r="C171" s="82" t="s">
        <v>4</v>
      </c>
      <c r="D171" s="83"/>
      <c r="E171" s="31"/>
      <c r="F171" s="32">
        <f>F160+F170</f>
        <v>790</v>
      </c>
      <c r="G171" s="32">
        <f t="shared" ref="G171" si="41">G160+G170</f>
        <v>27.5</v>
      </c>
      <c r="H171" s="32">
        <f t="shared" ref="H171" si="42">H160+H170</f>
        <v>30.1</v>
      </c>
      <c r="I171" s="32">
        <f t="shared" ref="I171" si="43">I160+I170</f>
        <v>80.5</v>
      </c>
      <c r="J171" s="32">
        <f t="shared" ref="J171:L171" si="44">J160+J170</f>
        <v>706</v>
      </c>
      <c r="K171" s="32"/>
      <c r="L171" s="32">
        <f t="shared" si="44"/>
        <v>102.44</v>
      </c>
    </row>
    <row r="172" spans="1:12" ht="14.4" x14ac:dyDescent="0.3">
      <c r="A172" s="20">
        <v>2</v>
      </c>
      <c r="B172" s="21">
        <v>10</v>
      </c>
      <c r="C172" s="22" t="s">
        <v>20</v>
      </c>
      <c r="D172" s="5" t="s">
        <v>21</v>
      </c>
      <c r="E172" s="48" t="s">
        <v>69</v>
      </c>
      <c r="F172" s="49">
        <v>200</v>
      </c>
      <c r="G172" s="49">
        <v>32</v>
      </c>
      <c r="H172" s="49">
        <v>15</v>
      </c>
      <c r="I172" s="50">
        <v>30</v>
      </c>
      <c r="J172" s="49">
        <v>388</v>
      </c>
      <c r="K172" s="72">
        <v>279</v>
      </c>
      <c r="L172" s="62">
        <v>80.33</v>
      </c>
    </row>
    <row r="173" spans="1:12" ht="14.4" x14ac:dyDescent="0.3">
      <c r="A173" s="23"/>
      <c r="B173" s="15"/>
      <c r="C173" s="11"/>
      <c r="D173" s="6" t="s">
        <v>86</v>
      </c>
      <c r="E173" s="51" t="s">
        <v>57</v>
      </c>
      <c r="F173" s="52">
        <v>200</v>
      </c>
      <c r="G173" s="52">
        <v>3</v>
      </c>
      <c r="H173" s="52">
        <v>3</v>
      </c>
      <c r="I173" s="54">
        <v>14</v>
      </c>
      <c r="J173" s="52">
        <v>94</v>
      </c>
      <c r="K173" s="6">
        <v>462</v>
      </c>
      <c r="L173" s="53">
        <v>9.64</v>
      </c>
    </row>
    <row r="174" spans="1:12" ht="14.4" x14ac:dyDescent="0.3">
      <c r="A174" s="23"/>
      <c r="B174" s="15"/>
      <c r="C174" s="11"/>
      <c r="D174" s="7" t="s">
        <v>23</v>
      </c>
      <c r="E174" s="51" t="s">
        <v>45</v>
      </c>
      <c r="F174" s="52">
        <v>35</v>
      </c>
      <c r="G174" s="52">
        <v>3</v>
      </c>
      <c r="H174" s="52">
        <v>19</v>
      </c>
      <c r="I174" s="54">
        <v>17</v>
      </c>
      <c r="J174" s="52">
        <v>82</v>
      </c>
      <c r="K174" s="6">
        <v>573</v>
      </c>
      <c r="L174" s="53">
        <v>2.5299999999999998</v>
      </c>
    </row>
    <row r="175" spans="1:12" ht="14.4" x14ac:dyDescent="0.3">
      <c r="A175" s="23"/>
      <c r="B175" s="15"/>
      <c r="C175" s="11"/>
      <c r="D175" s="7" t="s">
        <v>30</v>
      </c>
      <c r="E175" s="51" t="s">
        <v>105</v>
      </c>
      <c r="F175" s="52">
        <v>30</v>
      </c>
      <c r="G175" s="52">
        <v>0</v>
      </c>
      <c r="H175" s="52">
        <v>0</v>
      </c>
      <c r="I175" s="54">
        <v>19.5</v>
      </c>
      <c r="J175" s="52">
        <v>79</v>
      </c>
      <c r="K175" s="6">
        <v>86</v>
      </c>
      <c r="L175" s="53">
        <v>4.2699999999999996</v>
      </c>
    </row>
    <row r="176" spans="1:12" ht="15" thickBot="1" x14ac:dyDescent="0.35">
      <c r="A176" s="23"/>
      <c r="B176" s="15"/>
      <c r="C176" s="11"/>
      <c r="D176" s="7" t="s">
        <v>23</v>
      </c>
      <c r="E176" s="55" t="s">
        <v>50</v>
      </c>
      <c r="F176" s="56">
        <v>35</v>
      </c>
      <c r="G176" s="56">
        <v>3</v>
      </c>
      <c r="H176" s="56">
        <v>0.5</v>
      </c>
      <c r="I176" s="57">
        <v>14</v>
      </c>
      <c r="J176" s="56">
        <v>72</v>
      </c>
      <c r="K176" s="73">
        <v>574</v>
      </c>
      <c r="L176" s="69">
        <v>2.11</v>
      </c>
    </row>
    <row r="177" spans="1:12" ht="14.4" x14ac:dyDescent="0.3">
      <c r="A177" s="23"/>
      <c r="B177" s="15"/>
      <c r="C177" s="11"/>
      <c r="D177" s="6" t="s">
        <v>24</v>
      </c>
      <c r="E177" s="48" t="s">
        <v>51</v>
      </c>
      <c r="F177" s="49">
        <v>200</v>
      </c>
      <c r="G177" s="49">
        <v>0</v>
      </c>
      <c r="H177" s="49">
        <v>0</v>
      </c>
      <c r="I177" s="50">
        <v>19.600000000000001</v>
      </c>
      <c r="J177" s="49">
        <v>88</v>
      </c>
      <c r="K177" s="72">
        <v>82</v>
      </c>
      <c r="L177" s="62">
        <v>21.8</v>
      </c>
    </row>
    <row r="178" spans="1:12" ht="14.4" x14ac:dyDescent="0.3">
      <c r="A178" s="23"/>
      <c r="B178" s="15"/>
      <c r="C178" s="11"/>
      <c r="D178" s="6"/>
      <c r="E178" s="51"/>
      <c r="F178" s="52"/>
      <c r="G178" s="52"/>
      <c r="H178" s="52"/>
      <c r="I178" s="54"/>
      <c r="J178" s="52"/>
      <c r="K178" s="6"/>
      <c r="L178" s="53"/>
    </row>
    <row r="179" spans="1:12" ht="15.75" customHeight="1" thickBot="1" x14ac:dyDescent="0.35">
      <c r="A179" s="24"/>
      <c r="B179" s="17"/>
      <c r="C179" s="8"/>
      <c r="D179" s="18" t="s">
        <v>33</v>
      </c>
      <c r="E179" s="55"/>
      <c r="F179" s="56"/>
      <c r="G179" s="56"/>
      <c r="H179" s="56"/>
      <c r="I179" s="57"/>
      <c r="J179" s="56"/>
      <c r="K179" s="73"/>
      <c r="L179" s="69"/>
    </row>
    <row r="180" spans="1:12" ht="14.4" x14ac:dyDescent="0.3">
      <c r="A180" s="26">
        <f>A172</f>
        <v>2</v>
      </c>
      <c r="B180" s="13">
        <v>10</v>
      </c>
      <c r="C180" s="10" t="s">
        <v>25</v>
      </c>
      <c r="D180" s="7" t="s">
        <v>26</v>
      </c>
      <c r="E180" s="58" t="s">
        <v>84</v>
      </c>
      <c r="F180" s="59">
        <v>65</v>
      </c>
      <c r="G180" s="59">
        <v>2</v>
      </c>
      <c r="H180" s="59">
        <v>2</v>
      </c>
      <c r="I180" s="60">
        <v>3</v>
      </c>
      <c r="J180" s="59">
        <v>41</v>
      </c>
      <c r="K180" s="63">
        <v>157</v>
      </c>
      <c r="L180" s="61">
        <v>22.97</v>
      </c>
    </row>
    <row r="181" spans="1:12" ht="14.4" x14ac:dyDescent="0.3">
      <c r="A181" s="23"/>
      <c r="B181" s="15"/>
      <c r="C181" s="11"/>
      <c r="D181" s="7" t="s">
        <v>27</v>
      </c>
      <c r="E181" s="51" t="s">
        <v>53</v>
      </c>
      <c r="F181" s="52">
        <v>200</v>
      </c>
      <c r="G181" s="52">
        <v>7.4</v>
      </c>
      <c r="H181" s="52">
        <v>9</v>
      </c>
      <c r="I181" s="54">
        <v>8</v>
      </c>
      <c r="J181" s="52">
        <v>144</v>
      </c>
      <c r="K181" s="6">
        <v>122</v>
      </c>
      <c r="L181" s="53">
        <v>20.39</v>
      </c>
    </row>
    <row r="182" spans="1:12" ht="14.4" x14ac:dyDescent="0.3">
      <c r="A182" s="23"/>
      <c r="B182" s="15"/>
      <c r="C182" s="11"/>
      <c r="D182" s="7" t="s">
        <v>28</v>
      </c>
      <c r="E182" s="51" t="s">
        <v>66</v>
      </c>
      <c r="F182" s="52">
        <v>90</v>
      </c>
      <c r="G182" s="52">
        <v>18</v>
      </c>
      <c r="H182" s="52">
        <v>16</v>
      </c>
      <c r="I182" s="54">
        <v>10</v>
      </c>
      <c r="J182" s="52">
        <v>223</v>
      </c>
      <c r="K182" s="6">
        <v>297</v>
      </c>
      <c r="L182" s="53">
        <v>59.23</v>
      </c>
    </row>
    <row r="183" spans="1:12" ht="14.4" x14ac:dyDescent="0.3">
      <c r="A183" s="23"/>
      <c r="B183" s="15"/>
      <c r="C183" s="11"/>
      <c r="D183" s="7" t="s">
        <v>29</v>
      </c>
      <c r="E183" s="51" t="s">
        <v>114</v>
      </c>
      <c r="F183" s="52">
        <v>150</v>
      </c>
      <c r="G183" s="52">
        <v>3</v>
      </c>
      <c r="H183" s="52">
        <v>3</v>
      </c>
      <c r="I183" s="54">
        <v>34</v>
      </c>
      <c r="J183" s="52">
        <v>177</v>
      </c>
      <c r="K183" s="6">
        <v>211</v>
      </c>
      <c r="L183" s="53">
        <v>6.43</v>
      </c>
    </row>
    <row r="184" spans="1:12" ht="14.4" x14ac:dyDescent="0.3">
      <c r="A184" s="23"/>
      <c r="B184" s="15"/>
      <c r="C184" s="11"/>
      <c r="D184" s="7" t="s">
        <v>30</v>
      </c>
      <c r="E184" s="51" t="s">
        <v>85</v>
      </c>
      <c r="F184" s="52">
        <v>200</v>
      </c>
      <c r="G184" s="52">
        <v>0</v>
      </c>
      <c r="H184" s="52">
        <v>0</v>
      </c>
      <c r="I184" s="54">
        <v>18</v>
      </c>
      <c r="J184" s="52">
        <v>78</v>
      </c>
      <c r="K184" s="6">
        <v>496</v>
      </c>
      <c r="L184" s="53">
        <v>4.8899999999999997</v>
      </c>
    </row>
    <row r="185" spans="1:12" ht="14.4" x14ac:dyDescent="0.3">
      <c r="A185" s="23"/>
      <c r="B185" s="15"/>
      <c r="C185" s="11"/>
      <c r="D185" s="7" t="s">
        <v>31</v>
      </c>
      <c r="E185" s="51" t="s">
        <v>45</v>
      </c>
      <c r="F185" s="52">
        <v>35</v>
      </c>
      <c r="G185" s="52">
        <v>2.7</v>
      </c>
      <c r="H185" s="52">
        <v>0.3</v>
      </c>
      <c r="I185" s="54">
        <v>17</v>
      </c>
      <c r="J185" s="52">
        <v>82</v>
      </c>
      <c r="K185" s="6">
        <v>573</v>
      </c>
      <c r="L185" s="53">
        <v>2.5299999999999998</v>
      </c>
    </row>
    <row r="186" spans="1:12" ht="14.4" x14ac:dyDescent="0.3">
      <c r="A186" s="23"/>
      <c r="B186" s="15"/>
      <c r="C186" s="11"/>
      <c r="D186" s="7" t="s">
        <v>32</v>
      </c>
      <c r="E186" s="51" t="s">
        <v>46</v>
      </c>
      <c r="F186" s="52">
        <v>35</v>
      </c>
      <c r="G186" s="52">
        <v>3</v>
      </c>
      <c r="H186" s="52">
        <v>0.5</v>
      </c>
      <c r="I186" s="54">
        <v>14</v>
      </c>
      <c r="J186" s="52">
        <v>72</v>
      </c>
      <c r="K186" s="6">
        <v>574</v>
      </c>
      <c r="L186" s="53">
        <v>2.11</v>
      </c>
    </row>
    <row r="187" spans="1:12" ht="14.4" x14ac:dyDescent="0.3">
      <c r="A187" s="23"/>
      <c r="B187" s="15"/>
      <c r="C187" s="11"/>
      <c r="D187" s="6"/>
      <c r="E187" s="39"/>
      <c r="F187" s="40"/>
      <c r="G187" s="65"/>
      <c r="H187" s="65"/>
      <c r="I187" s="66"/>
      <c r="J187" s="65"/>
      <c r="K187" s="68"/>
      <c r="L187" s="67"/>
    </row>
    <row r="188" spans="1:12" ht="14.4" x14ac:dyDescent="0.3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4"/>
      <c r="B189" s="17"/>
      <c r="C189" s="8"/>
      <c r="D189" s="18" t="s">
        <v>33</v>
      </c>
      <c r="E189" s="9"/>
      <c r="F189" s="19">
        <f>SUM(F180:F188)</f>
        <v>775</v>
      </c>
      <c r="G189" s="19">
        <f>SUM(G180:G188)</f>
        <v>36.1</v>
      </c>
      <c r="H189" s="19">
        <f>SUM(H180:H188)</f>
        <v>30.8</v>
      </c>
      <c r="I189" s="19">
        <f>SUM(I180:I188)</f>
        <v>104</v>
      </c>
      <c r="J189" s="19">
        <f>SUM(J180:J188)</f>
        <v>817</v>
      </c>
      <c r="K189" s="25"/>
      <c r="L189" s="19">
        <f>SUM(L180:L188)</f>
        <v>118.55000000000001</v>
      </c>
    </row>
    <row r="190" spans="1:12" ht="15" thickBot="1" x14ac:dyDescent="0.3">
      <c r="A190" s="29">
        <f>A172</f>
        <v>2</v>
      </c>
      <c r="B190" s="30">
        <f>B172</f>
        <v>10</v>
      </c>
      <c r="C190" s="82" t="s">
        <v>4</v>
      </c>
      <c r="D190" s="83"/>
      <c r="E190" s="31"/>
      <c r="F190" s="32">
        <f>F179+F189</f>
        <v>775</v>
      </c>
      <c r="G190" s="32">
        <f>G179+G189</f>
        <v>36.1</v>
      </c>
      <c r="H190" s="32">
        <f>H179+H189</f>
        <v>30.8</v>
      </c>
      <c r="I190" s="32">
        <f>I179+I189</f>
        <v>104</v>
      </c>
      <c r="J190" s="32">
        <f>J179+J189</f>
        <v>817</v>
      </c>
      <c r="K190" s="32"/>
      <c r="L190" s="32">
        <f>L179+L189</f>
        <v>118.55000000000001</v>
      </c>
    </row>
    <row r="191" spans="1:12" ht="13.8" thickBot="1" x14ac:dyDescent="0.3">
      <c r="A191" s="27"/>
      <c r="B191" s="28"/>
      <c r="C191" s="84" t="s">
        <v>5</v>
      </c>
      <c r="D191" s="84"/>
      <c r="E191" s="84"/>
      <c r="F191" s="34">
        <f>(F24+F42+F61+F79+F98+F116+F135+F153+F171+F190)/(IF(F24=0,0,1)+IF(F42=0,0,1)+IF(F61=0,0,1)+IF(F79=0,0,1)+IF(F98=0,0,1)+IF(F116=0,0,1)+IF(F135=0,0,1)+IF(F153=0,0,1)+IF(F171=0,0,1)+IF(F190=0,0,1))</f>
        <v>670</v>
      </c>
      <c r="G191" s="34">
        <f>(G24+G42+G61+G79+G98+G116+G135+G153+G171+G190)/(IF(G24=0,0,1)+IF(G42=0,0,1)+IF(G61=0,0,1)+IF(G79=0,0,1)+IF(G98=0,0,1)+IF(G116=0,0,1)+IF(G135=0,0,1)+IF(G153=0,0,1)+IF(G171=0,0,1)+IF(G190=0,0,1))</f>
        <v>30.95</v>
      </c>
      <c r="H191" s="34">
        <f>(H24+H42+H61+H79+H98+H116+H135+H153+H171+H190)/(IF(H24=0,0,1)+IF(H42=0,0,1)+IF(H61=0,0,1)+IF(H79=0,0,1)+IF(H98=0,0,1)+IF(H116=0,0,1)+IF(H135=0,0,1)+IF(H153=0,0,1)+IF(H171=0,0,1)+IF(H190=0,0,1))</f>
        <v>26.171999999999997</v>
      </c>
      <c r="I191" s="34">
        <f>(I24+I42+I61+I79+I98+I116+I135+I153+I171+I190)/(IF(I24=0,0,1)+IF(I42=0,0,1)+IF(I61=0,0,1)+IF(I79=0,0,1)+IF(I98=0,0,1)+IF(I116=0,0,1)+IF(I135=0,0,1)+IF(I153=0,0,1)+IF(I171=0,0,1)+IF(I190=0,0,1))</f>
        <v>98.210000000000008</v>
      </c>
      <c r="J191" s="34">
        <f>(J24+J42+J61+J79+J98+J116+J135+J153+J171+J190)/(IF(J24=0,0,1)+IF(J42=0,0,1)+IF(J61=0,0,1)+IF(J79=0,0,1)+IF(J98=0,0,1)+IF(J116=0,0,1)+IF(J135=0,0,1)+IF(J153=0,0,1)+IF(J171=0,0,1)+IF(J190=0,0,1))</f>
        <v>742.36</v>
      </c>
      <c r="K191" s="34"/>
      <c r="L191" s="34">
        <f>(L24+L42+L61+L79+L98+L116+L135+L153+L171+L190)/(IF(L24=0,0,1)+IF(L42=0,0,1)+IF(L61=0,0,1)+IF(L79=0,0,1)+IF(L98=0,0,1)+IF(L116=0,0,1)+IF(L135=0,0,1)+IF(L153=0,0,1)+IF(L171=0,0,1)+IF(L190=0,0,1))</f>
        <v>99.697000000000003</v>
      </c>
    </row>
  </sheetData>
  <mergeCells count="14">
    <mergeCell ref="C79:D79"/>
    <mergeCell ref="C98:D98"/>
    <mergeCell ref="C24:D24"/>
    <mergeCell ref="C191:E191"/>
    <mergeCell ref="C190:D190"/>
    <mergeCell ref="C116:D116"/>
    <mergeCell ref="C135:D135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Рахмангуловская СОШ</cp:lastModifiedBy>
  <dcterms:created xsi:type="dcterms:W3CDTF">2022-05-16T14:23:56Z</dcterms:created>
  <dcterms:modified xsi:type="dcterms:W3CDTF">2025-03-20T05:21:16Z</dcterms:modified>
</cp:coreProperties>
</file>