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ариса П\Desktop\питание Средний Баяк 2023-24\ДЛЯ САЙТА ПИТАНИЕ\МЕНЮ\"/>
    </mc:Choice>
  </mc:AlternateContent>
  <bookViews>
    <workbookView xWindow="120" yWindow="315" windowWidth="15600" windowHeight="11520"/>
  </bookViews>
  <sheets>
    <sheet name="Тит. с 7-11" sheetId="29" r:id="rId1"/>
    <sheet name="1 день" sheetId="7" r:id="rId2"/>
    <sheet name="2 день" sheetId="17" r:id="rId3"/>
    <sheet name="3 день" sheetId="18" r:id="rId4"/>
    <sheet name="4 день" sheetId="19" r:id="rId5"/>
    <sheet name="5 день" sheetId="20" r:id="rId6"/>
    <sheet name="6 день" sheetId="22" r:id="rId7"/>
    <sheet name="7 день" sheetId="23" r:id="rId8"/>
    <sheet name="8 день" sheetId="24" r:id="rId9"/>
    <sheet name="9 день" sheetId="25" r:id="rId10"/>
    <sheet name="10 день" sheetId="26" r:id="rId11"/>
  </sheets>
  <calcPr calcId="162913"/>
</workbook>
</file>

<file path=xl/calcChain.xml><?xml version="1.0" encoding="utf-8"?>
<calcChain xmlns="http://schemas.openxmlformats.org/spreadsheetml/2006/main">
  <c r="C22" i="26" l="1"/>
  <c r="C14" i="26"/>
  <c r="C11" i="26"/>
  <c r="C23" i="25"/>
  <c r="C13" i="25"/>
  <c r="C10" i="25"/>
  <c r="C23" i="23"/>
  <c r="C14" i="23"/>
  <c r="C11" i="23"/>
  <c r="C22" i="24"/>
  <c r="C14" i="24"/>
  <c r="C11" i="24"/>
  <c r="C23" i="22"/>
  <c r="C14" i="22"/>
  <c r="C11" i="22"/>
  <c r="C23" i="20"/>
  <c r="C14" i="20"/>
  <c r="C11" i="20"/>
  <c r="C24" i="19"/>
  <c r="C14" i="19"/>
  <c r="C11" i="19"/>
  <c r="C14" i="17"/>
  <c r="C23" i="18"/>
  <c r="C13" i="18"/>
  <c r="C10" i="18"/>
  <c r="C22" i="17"/>
  <c r="C11" i="17"/>
  <c r="C14" i="7"/>
  <c r="E11" i="26"/>
  <c r="F11" i="26"/>
  <c r="G11" i="26"/>
  <c r="H11" i="26"/>
  <c r="I11" i="26"/>
  <c r="J11" i="26"/>
  <c r="K11" i="26"/>
  <c r="L11" i="26"/>
  <c r="M11" i="26"/>
  <c r="N11" i="26"/>
  <c r="O11" i="26"/>
  <c r="D11" i="26"/>
  <c r="C25" i="19" l="1"/>
  <c r="C24" i="22"/>
  <c r="C24" i="20"/>
  <c r="C24" i="25"/>
  <c r="C23" i="24"/>
  <c r="C23" i="17"/>
  <c r="C24" i="18"/>
  <c r="C24" i="23"/>
  <c r="C23" i="26"/>
  <c r="C23" i="7"/>
  <c r="C11" i="7"/>
  <c r="O22" i="26"/>
  <c r="N22" i="26"/>
  <c r="M22" i="26"/>
  <c r="L22" i="26"/>
  <c r="K22" i="26"/>
  <c r="J22" i="26"/>
  <c r="I22" i="26"/>
  <c r="H22" i="26"/>
  <c r="G22" i="26"/>
  <c r="F22" i="26"/>
  <c r="E22" i="26"/>
  <c r="D22" i="26"/>
  <c r="O14" i="26"/>
  <c r="O23" i="26" s="1"/>
  <c r="N14" i="26"/>
  <c r="M14" i="26"/>
  <c r="L14" i="26"/>
  <c r="K14" i="26"/>
  <c r="J14" i="26"/>
  <c r="I14" i="26"/>
  <c r="H14" i="26"/>
  <c r="G14" i="26"/>
  <c r="F14" i="26"/>
  <c r="E14" i="26"/>
  <c r="D14" i="26"/>
  <c r="O23" i="25"/>
  <c r="N23" i="25"/>
  <c r="M23" i="25"/>
  <c r="L23" i="25"/>
  <c r="K23" i="25"/>
  <c r="J23" i="25"/>
  <c r="I23" i="25"/>
  <c r="H23" i="25"/>
  <c r="G23" i="25"/>
  <c r="F23" i="25"/>
  <c r="E23" i="25"/>
  <c r="D2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O22" i="24"/>
  <c r="N22" i="24"/>
  <c r="M22" i="24"/>
  <c r="L22" i="24"/>
  <c r="K22" i="24"/>
  <c r="J22" i="24"/>
  <c r="I22" i="24"/>
  <c r="H22" i="24"/>
  <c r="G22" i="24"/>
  <c r="F22" i="24"/>
  <c r="E22" i="24"/>
  <c r="D22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24" i="7" l="1"/>
  <c r="J23" i="26"/>
  <c r="N23" i="26"/>
  <c r="K23" i="26"/>
  <c r="L23" i="26"/>
  <c r="I23" i="26"/>
  <c r="M23" i="26"/>
  <c r="F23" i="26"/>
  <c r="E23" i="26"/>
  <c r="G23" i="26"/>
  <c r="H23" i="26"/>
  <c r="O23" i="24"/>
  <c r="N23" i="24" s="1"/>
  <c r="M23" i="24" s="1"/>
  <c r="L23" i="24" s="1"/>
  <c r="K23" i="24" s="1"/>
  <c r="J23" i="24" s="1"/>
  <c r="I23" i="24" s="1"/>
  <c r="H23" i="24" s="1"/>
  <c r="G23" i="24" s="1"/>
  <c r="F23" i="24" s="1"/>
  <c r="E23" i="24" s="1"/>
  <c r="D23" i="24" s="1"/>
  <c r="O24" i="25"/>
  <c r="N24" i="25"/>
  <c r="M24" i="25"/>
  <c r="L24" i="25"/>
  <c r="K24" i="25"/>
  <c r="J24" i="25"/>
  <c r="I24" i="25"/>
  <c r="H24" i="25"/>
  <c r="G24" i="25" s="1"/>
  <c r="F24" i="25"/>
  <c r="E24" i="25"/>
  <c r="D24" i="25"/>
  <c r="D23" i="26"/>
  <c r="O23" i="23"/>
  <c r="N23" i="23"/>
  <c r="M23" i="23"/>
  <c r="L23" i="23"/>
  <c r="K23" i="23"/>
  <c r="J23" i="23"/>
  <c r="I23" i="23"/>
  <c r="H23" i="23"/>
  <c r="G23" i="23"/>
  <c r="F23" i="23"/>
  <c r="E23" i="23"/>
  <c r="D23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O23" i="22"/>
  <c r="N23" i="22"/>
  <c r="M23" i="22"/>
  <c r="L23" i="22"/>
  <c r="K23" i="22"/>
  <c r="J23" i="22"/>
  <c r="I23" i="22"/>
  <c r="H23" i="22"/>
  <c r="G23" i="22"/>
  <c r="F23" i="22"/>
  <c r="E23" i="22"/>
  <c r="D23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O11" i="22"/>
  <c r="O24" i="22" s="1"/>
  <c r="N11" i="22"/>
  <c r="M11" i="22"/>
  <c r="M24" i="22" s="1"/>
  <c r="L11" i="22"/>
  <c r="K11" i="22"/>
  <c r="K24" i="22" s="1"/>
  <c r="J11" i="22"/>
  <c r="I11" i="22"/>
  <c r="I24" i="22" s="1"/>
  <c r="H11" i="22"/>
  <c r="G11" i="22"/>
  <c r="F11" i="22"/>
  <c r="E11" i="22"/>
  <c r="E24" i="22" s="1"/>
  <c r="D11" i="22"/>
  <c r="D24" i="22" s="1"/>
  <c r="G24" i="22" l="1"/>
  <c r="E24" i="23"/>
  <c r="I24" i="23"/>
  <c r="H24" i="23" s="1"/>
  <c r="G24" i="23" s="1"/>
  <c r="F24" i="23" s="1"/>
  <c r="O24" i="23"/>
  <c r="N24" i="23" s="1"/>
  <c r="M24" i="23" s="1"/>
  <c r="L24" i="23" s="1"/>
  <c r="K24" i="23" s="1"/>
  <c r="J24" i="23" s="1"/>
  <c r="D24" i="23"/>
  <c r="F24" i="22"/>
  <c r="H24" i="22"/>
  <c r="J24" i="22"/>
  <c r="L24" i="22"/>
  <c r="N24" i="22"/>
  <c r="O23" i="20"/>
  <c r="N23" i="20"/>
  <c r="M23" i="20"/>
  <c r="L23" i="20"/>
  <c r="K23" i="20"/>
  <c r="J23" i="20"/>
  <c r="I23" i="20"/>
  <c r="H23" i="20"/>
  <c r="G23" i="20"/>
  <c r="F23" i="20"/>
  <c r="E23" i="20"/>
  <c r="D23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O24" i="20" l="1"/>
  <c r="N24" i="20"/>
  <c r="M24" i="20"/>
  <c r="L24" i="20"/>
  <c r="K24" i="20"/>
  <c r="J24" i="20"/>
  <c r="I24" i="20"/>
  <c r="H24" i="20"/>
  <c r="G24" i="20"/>
  <c r="F24" i="20"/>
  <c r="E24" i="20"/>
  <c r="D24" i="20"/>
  <c r="O24" i="19"/>
  <c r="N24" i="19"/>
  <c r="M24" i="19"/>
  <c r="L24" i="19"/>
  <c r="K24" i="19"/>
  <c r="J24" i="19"/>
  <c r="I24" i="19"/>
  <c r="H24" i="19"/>
  <c r="G24" i="19"/>
  <c r="F24" i="19"/>
  <c r="E24" i="19"/>
  <c r="D2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O23" i="18"/>
  <c r="N23" i="18"/>
  <c r="M23" i="18"/>
  <c r="L23" i="18"/>
  <c r="K23" i="18"/>
  <c r="J23" i="18"/>
  <c r="I23" i="18"/>
  <c r="H23" i="18"/>
  <c r="G23" i="18"/>
  <c r="F23" i="18"/>
  <c r="E23" i="18"/>
  <c r="D2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K25" i="19" l="1"/>
  <c r="D25" i="19"/>
  <c r="L25" i="19"/>
  <c r="E25" i="19"/>
  <c r="I25" i="19"/>
  <c r="M25" i="19"/>
  <c r="G25" i="19"/>
  <c r="O25" i="19"/>
  <c r="H25" i="19"/>
  <c r="F25" i="19"/>
  <c r="J25" i="19"/>
  <c r="N25" i="19"/>
  <c r="O24" i="18"/>
  <c r="N24" i="18"/>
  <c r="M24" i="18"/>
  <c r="L24" i="18"/>
  <c r="K24" i="18"/>
  <c r="J24" i="18"/>
  <c r="I24" i="18"/>
  <c r="H24" i="18"/>
  <c r="G24" i="18"/>
  <c r="F24" i="18"/>
  <c r="E24" i="18"/>
  <c r="D24" i="18"/>
  <c r="O22" i="17"/>
  <c r="N22" i="17"/>
  <c r="M22" i="17"/>
  <c r="L22" i="17"/>
  <c r="K22" i="17"/>
  <c r="J22" i="17"/>
  <c r="I22" i="17"/>
  <c r="H22" i="17"/>
  <c r="G22" i="17"/>
  <c r="F22" i="17"/>
  <c r="E22" i="17"/>
  <c r="D22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O23" i="17" l="1"/>
  <c r="F23" i="17"/>
  <c r="E23" i="17" s="1"/>
  <c r="D23" i="17" s="1"/>
  <c r="H23" i="17"/>
  <c r="G23" i="17" s="1"/>
  <c r="J23" i="17"/>
  <c r="I23" i="17" s="1"/>
  <c r="L23" i="17"/>
  <c r="K23" i="17" s="1"/>
  <c r="N23" i="17"/>
  <c r="M23" i="17" s="1"/>
  <c r="O23" i="7"/>
  <c r="N23" i="7"/>
  <c r="M23" i="7"/>
  <c r="L23" i="7"/>
  <c r="K23" i="7"/>
  <c r="J23" i="7"/>
  <c r="I23" i="7"/>
  <c r="H23" i="7"/>
  <c r="G23" i="7"/>
  <c r="F23" i="7"/>
  <c r="E23" i="7"/>
  <c r="D23" i="7"/>
  <c r="O14" i="7"/>
  <c r="N14" i="7"/>
  <c r="M14" i="7"/>
  <c r="L14" i="7"/>
  <c r="K14" i="7"/>
  <c r="J14" i="7"/>
  <c r="I14" i="7"/>
  <c r="H14" i="7"/>
  <c r="G14" i="7"/>
  <c r="F14" i="7"/>
  <c r="E14" i="7" l="1"/>
  <c r="D14" i="7"/>
  <c r="O11" i="7"/>
  <c r="O24" i="7" s="1"/>
  <c r="N11" i="7"/>
  <c r="M11" i="7"/>
  <c r="M24" i="7" s="1"/>
  <c r="L11" i="7"/>
  <c r="L24" i="7" s="1"/>
  <c r="K11" i="7"/>
  <c r="K24" i="7" s="1"/>
  <c r="J11" i="7"/>
  <c r="J24" i="7" s="1"/>
  <c r="I11" i="7"/>
  <c r="I24" i="7" s="1"/>
  <c r="H11" i="7"/>
  <c r="H24" i="7" s="1"/>
  <c r="G11" i="7"/>
  <c r="G24" i="7" s="1"/>
  <c r="F11" i="7"/>
  <c r="F24" i="7" s="1"/>
  <c r="E11" i="7"/>
  <c r="E24" i="7" s="1"/>
  <c r="D11" i="7"/>
  <c r="D24" i="7" s="1"/>
  <c r="N24" i="7" l="1"/>
</calcChain>
</file>

<file path=xl/sharedStrings.xml><?xml version="1.0" encoding="utf-8"?>
<sst xmlns="http://schemas.openxmlformats.org/spreadsheetml/2006/main" count="413" uniqueCount="104">
  <si>
    <t>Наименование блюда</t>
  </si>
  <si>
    <t>№ рец.</t>
  </si>
  <si>
    <t>Пищевые вещества, г</t>
  </si>
  <si>
    <t>Масса порции, г</t>
  </si>
  <si>
    <t>жиры</t>
  </si>
  <si>
    <t>белки</t>
  </si>
  <si>
    <t>углеводы</t>
  </si>
  <si>
    <t>Энергетическая ценность, ккал</t>
  </si>
  <si>
    <t>Витамины, мг</t>
  </si>
  <si>
    <t>С</t>
  </si>
  <si>
    <t>А</t>
  </si>
  <si>
    <t>Е</t>
  </si>
  <si>
    <t>Минеральные вещества, мг</t>
  </si>
  <si>
    <t>Са</t>
  </si>
  <si>
    <t>Р</t>
  </si>
  <si>
    <t>Mg</t>
  </si>
  <si>
    <t>Fe</t>
  </si>
  <si>
    <t>Завтрак</t>
  </si>
  <si>
    <t>Обед</t>
  </si>
  <si>
    <t>Хлеб ржаной</t>
  </si>
  <si>
    <t>Итого за день:</t>
  </si>
  <si>
    <t>Чай с сахаром</t>
  </si>
  <si>
    <t>Пюре картофельное</t>
  </si>
  <si>
    <t>Каша гречневая рассыпчатая</t>
  </si>
  <si>
    <t>Чай с молоком</t>
  </si>
  <si>
    <r>
      <t>В</t>
    </r>
    <r>
      <rPr>
        <vertAlign val="subscript"/>
        <sz val="12"/>
        <rFont val="Times New Roman"/>
        <family val="1"/>
        <charset val="204"/>
      </rPr>
      <t>1</t>
    </r>
  </si>
  <si>
    <t>Итого за завтрак:</t>
  </si>
  <si>
    <t>Итого за обед:</t>
  </si>
  <si>
    <t>Какао с молоком</t>
  </si>
  <si>
    <t>Макаронные изделия отварные</t>
  </si>
  <si>
    <t>Запеканка из творога</t>
  </si>
  <si>
    <t>Второй завтрак</t>
  </si>
  <si>
    <t>Итого за второй завтрак:</t>
  </si>
  <si>
    <t>Суп гороховый</t>
  </si>
  <si>
    <t>Молоко сгущенное</t>
  </si>
  <si>
    <t>Борщ с капустой и картофелем</t>
  </si>
  <si>
    <t>Рагу из птицы</t>
  </si>
  <si>
    <t>Яйцо вареное</t>
  </si>
  <si>
    <t>Кисель с витаминами "Витошка"</t>
  </si>
  <si>
    <t>Суп с рыбными консервами</t>
  </si>
  <si>
    <t>Каша "Дружба"</t>
  </si>
  <si>
    <t>Фрукты свежие</t>
  </si>
  <si>
    <t>Каша из овсяных хлопьев "Геркулес" жидкая</t>
  </si>
  <si>
    <t>Суп из овощей</t>
  </si>
  <si>
    <t>Пудинг творожный запеченный</t>
  </si>
  <si>
    <t>Суп крестьянский с крупой</t>
  </si>
  <si>
    <t>Плов из отварной птицы</t>
  </si>
  <si>
    <t>Суп молочный с макаронными изделиями</t>
  </si>
  <si>
    <t>Рассольник ленинградский</t>
  </si>
  <si>
    <t>Свекольник</t>
  </si>
  <si>
    <t>Мясо тушеное</t>
  </si>
  <si>
    <t xml:space="preserve">Омлет натуральный </t>
  </si>
  <si>
    <t>Соус томатный</t>
  </si>
  <si>
    <t>Соус сметанный</t>
  </si>
  <si>
    <t>Рыба, тушенная в сметанном соусе</t>
  </si>
  <si>
    <t>Бефстроганов  из  отварной  говядины</t>
  </si>
  <si>
    <t>Компот   из яблок  с лимоном</t>
  </si>
  <si>
    <t>Напиток  из  шиповника</t>
  </si>
  <si>
    <t xml:space="preserve">Яйцо  вареное  </t>
  </si>
  <si>
    <t>Котлеты  из  говядины</t>
  </si>
  <si>
    <t>Щи  из  свежей  капусты  с картофелем</t>
  </si>
  <si>
    <t>Рыба, припущенная  в молоке</t>
  </si>
  <si>
    <t>Каша  рассыпчатая  с  овощами</t>
  </si>
  <si>
    <t>Суп  с  макаронными  изделиями  и картофелем</t>
  </si>
  <si>
    <t xml:space="preserve">Возрастная категория: учащиеся 7-11 лет     </t>
  </si>
  <si>
    <t xml:space="preserve">Возрастная категория: учащиеся 7-11 лет    </t>
  </si>
  <si>
    <t>Бутерброд с сыром  (1 -й вариант)</t>
  </si>
  <si>
    <t>Икра кабачковая  (промышленного  производства)</t>
  </si>
  <si>
    <t>Хлеб пшеничный  формовой</t>
  </si>
  <si>
    <t>День: 1                                                            неделя:  первая                                           день: понедельник</t>
  </si>
  <si>
    <t>День: 2                                                          неделя: первая                                       день: вторник</t>
  </si>
  <si>
    <t>День: 3                                                  неделя: первая                                                        день: среда</t>
  </si>
  <si>
    <t>День: 4                                                       неделя: первая                                                     день: четверг</t>
  </si>
  <si>
    <t>День: 5                                                               неделя:  первая                                                день: пятница</t>
  </si>
  <si>
    <t>День: 6                               неделя: вторая                                                      день: понедельник</t>
  </si>
  <si>
    <t>День: 7                                                            неделя: вторая                                                     день: вторник</t>
  </si>
  <si>
    <t>День: 8                                                     неделя: вторая                                                      день: среда</t>
  </si>
  <si>
    <t>День: 9                                                        неделя: первая                                                         день: четверг</t>
  </si>
  <si>
    <t>День: 10                                                     неделя: вторая                                                         день: пятница</t>
  </si>
  <si>
    <t>Кукуруза   сладкая   (консервирован)</t>
  </si>
  <si>
    <t>Горошек  зеленый   ( консервирован )</t>
  </si>
  <si>
    <t>Котлеты, биточки или шницели из птицы припущенные</t>
  </si>
  <si>
    <t>Соус  молочный  к блюдам (1 -й вариант)</t>
  </si>
  <si>
    <t>Каша пшеничная молочная  жидкая</t>
  </si>
  <si>
    <t>Повидло, джем или  варенье  (порциями)</t>
  </si>
  <si>
    <t>Соки  овощные, фруктовые и ягодные</t>
  </si>
  <si>
    <t>Бутерброд с маслом  (1 -й вариант)</t>
  </si>
  <si>
    <t>Бутерброд с маслом   (1- й вариант)</t>
  </si>
  <si>
    <t>Напиток с витаминами, кальцием,магнием и пребиотиков</t>
  </si>
  <si>
    <t>Согласовано:</t>
  </si>
  <si>
    <t>Утверждаю:</t>
  </si>
  <si>
    <t>Управление Федеральной службы по надзору</t>
  </si>
  <si>
    <t>Директор МАОУ "Рахмангуловская СОШ"</t>
  </si>
  <si>
    <t>в сфере защиты прав потребителей и благополучия</t>
  </si>
  <si>
    <t>Н.А. Пупышев</t>
  </si>
  <si>
    <t>человека по Свердловской области</t>
  </si>
  <si>
    <t>________________________________</t>
  </si>
  <si>
    <t xml:space="preserve">Территориальный отдел в городе Красноуфимск, </t>
  </si>
  <si>
    <t>М.П.</t>
  </si>
  <si>
    <t>Красноуфимском, Ачитском районах</t>
  </si>
  <si>
    <t>Коробейникова М.Ю. ___________</t>
  </si>
  <si>
    <t xml:space="preserve">м.п.                           Цикличное 10-дневное меню на 2024 - 2025 учебный год:      </t>
  </si>
  <si>
    <t>Меню составлено на основании Единого сборника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учреждений. Пермь, 2021 в соответствии с требованиями СанПин 2.3/2.4.3590-20 "Санитарно-эпидемиологические требования к организации общественного питания населения".</t>
  </si>
  <si>
    <t xml:space="preserve">завтраков, обедов для учащихся с 7 до 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</si>
</sst>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1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Обычный_full_hs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L13" sqref="L13"/>
    </sheetView>
  </sheetViews>
  <sheetFormatPr defaultRowHeight="15"/>
  <sheetData>
    <row r="1" spans="1:14" ht="15.7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.75">
      <c r="A2" s="37" t="s">
        <v>89</v>
      </c>
      <c r="B2" s="37"/>
      <c r="C2" s="37"/>
      <c r="D2" s="37"/>
      <c r="E2" s="37"/>
      <c r="F2" s="37"/>
      <c r="G2" s="37"/>
      <c r="H2" s="37"/>
      <c r="I2" s="37"/>
      <c r="J2" s="37" t="s">
        <v>90</v>
      </c>
      <c r="K2" s="37"/>
      <c r="L2" s="37"/>
      <c r="M2" s="37"/>
      <c r="N2" s="37"/>
    </row>
    <row r="3" spans="1:14" ht="15.75">
      <c r="A3" s="37" t="s">
        <v>91</v>
      </c>
      <c r="B3" s="37"/>
      <c r="C3" s="37"/>
      <c r="D3" s="37"/>
      <c r="E3" s="37"/>
      <c r="F3" s="37"/>
      <c r="G3" s="37"/>
      <c r="H3" s="37"/>
      <c r="I3" s="37"/>
      <c r="J3" s="37" t="s">
        <v>92</v>
      </c>
      <c r="K3" s="37"/>
      <c r="L3" s="37"/>
      <c r="M3" s="37"/>
      <c r="N3" s="37"/>
    </row>
    <row r="4" spans="1:14" ht="15.75">
      <c r="A4" s="37" t="s">
        <v>93</v>
      </c>
      <c r="B4" s="37"/>
      <c r="C4" s="37"/>
      <c r="D4" s="37"/>
      <c r="E4" s="37"/>
      <c r="F4" s="37"/>
      <c r="G4" s="37"/>
      <c r="H4" s="37"/>
      <c r="I4" s="37"/>
      <c r="J4" s="37" t="s">
        <v>94</v>
      </c>
      <c r="K4" s="37"/>
      <c r="L4" s="37"/>
      <c r="M4" s="37"/>
      <c r="N4" s="37"/>
    </row>
    <row r="5" spans="1:14" ht="15.75">
      <c r="A5" s="37" t="s">
        <v>95</v>
      </c>
      <c r="B5" s="37"/>
      <c r="C5" s="37"/>
      <c r="D5" s="37"/>
      <c r="E5" s="37"/>
      <c r="F5" s="37"/>
      <c r="G5" s="37"/>
      <c r="H5" s="37"/>
      <c r="I5" s="37"/>
      <c r="J5" s="37" t="s">
        <v>96</v>
      </c>
      <c r="K5" s="37"/>
      <c r="L5" s="37"/>
      <c r="M5" s="37"/>
      <c r="N5" s="37"/>
    </row>
    <row r="6" spans="1:14" ht="15.75">
      <c r="A6" s="37" t="s">
        <v>97</v>
      </c>
      <c r="B6" s="37"/>
      <c r="C6" s="37"/>
      <c r="D6" s="37"/>
      <c r="E6" s="37"/>
      <c r="F6" s="37"/>
      <c r="G6" s="37"/>
      <c r="H6" s="37"/>
      <c r="I6" s="37"/>
      <c r="J6" s="38" t="s">
        <v>98</v>
      </c>
      <c r="K6" s="37"/>
      <c r="L6" s="37"/>
      <c r="M6" s="37"/>
      <c r="N6" s="37"/>
    </row>
    <row r="7" spans="1:14" ht="15.75">
      <c r="A7" s="37" t="s">
        <v>99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5.75">
      <c r="A8" s="39" t="s">
        <v>100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ht="15.75">
      <c r="A9" s="40" t="s">
        <v>101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ht="15.75">
      <c r="A10" s="37"/>
      <c r="B10" s="37"/>
      <c r="C10" s="37"/>
      <c r="D10" s="37"/>
      <c r="E10" s="37"/>
      <c r="F10" s="37" t="s">
        <v>103</v>
      </c>
      <c r="G10" s="37"/>
      <c r="H10" s="37"/>
      <c r="I10" s="37"/>
      <c r="J10" s="37"/>
      <c r="K10" s="37"/>
      <c r="L10" s="37"/>
      <c r="M10" s="37"/>
      <c r="N10" s="37"/>
    </row>
    <row r="11" spans="1:14" ht="15.7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ht="15.7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 ht="15.7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15.7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4" ht="15.75">
      <c r="A15" s="37"/>
      <c r="B15" s="43" t="s">
        <v>102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37"/>
    </row>
    <row r="16" spans="1:14" ht="15.75">
      <c r="A16" s="37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37"/>
    </row>
    <row r="17" spans="1:14" ht="15.75">
      <c r="A17" s="37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37"/>
    </row>
    <row r="18" spans="1:14" ht="15.75">
      <c r="A18" s="37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37"/>
    </row>
    <row r="19" spans="1:14" ht="15.75">
      <c r="A19" s="37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37"/>
    </row>
    <row r="20" spans="1:14" ht="15.75">
      <c r="A20" s="37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37"/>
    </row>
    <row r="21" spans="1:14" ht="15.75">
      <c r="A21" s="37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37"/>
    </row>
    <row r="22" spans="1:14" ht="15.75">
      <c r="A22" s="37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37"/>
    </row>
    <row r="23" spans="1:14" ht="15.7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15.7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ht="15.7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15.7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15.7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</sheetData>
  <mergeCells count="4">
    <mergeCell ref="A9:N9"/>
    <mergeCell ref="A11:N11"/>
    <mergeCell ref="A12:N12"/>
    <mergeCell ref="B15:M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60" zoomScaleNormal="60" workbookViewId="0">
      <selection sqref="A1:O1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1" t="s">
        <v>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8.25" customHeight="1">
      <c r="A2" s="22" t="s">
        <v>64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36" customHeight="1">
      <c r="A3" s="28" t="s">
        <v>1</v>
      </c>
      <c r="B3" s="30" t="s">
        <v>0</v>
      </c>
      <c r="C3" s="32" t="s">
        <v>3</v>
      </c>
      <c r="D3" s="34" t="s">
        <v>2</v>
      </c>
      <c r="E3" s="35"/>
      <c r="F3" s="36"/>
      <c r="G3" s="32" t="s">
        <v>7</v>
      </c>
      <c r="H3" s="34" t="s">
        <v>8</v>
      </c>
      <c r="I3" s="35"/>
      <c r="J3" s="35"/>
      <c r="K3" s="36"/>
      <c r="L3" s="25" t="s">
        <v>12</v>
      </c>
      <c r="M3" s="26"/>
      <c r="N3" s="26"/>
      <c r="O3" s="27"/>
    </row>
    <row r="4" spans="1:15" ht="35.25" customHeight="1">
      <c r="A4" s="29"/>
      <c r="B4" s="31"/>
      <c r="C4" s="33"/>
      <c r="D4" s="2" t="s">
        <v>5</v>
      </c>
      <c r="E4" s="2" t="s">
        <v>4</v>
      </c>
      <c r="F4" s="3" t="s">
        <v>6</v>
      </c>
      <c r="G4" s="33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229</v>
      </c>
      <c r="B6" s="9" t="s">
        <v>40</v>
      </c>
      <c r="C6" s="2">
        <v>200</v>
      </c>
      <c r="D6" s="17">
        <v>5</v>
      </c>
      <c r="E6" s="17">
        <v>7</v>
      </c>
      <c r="F6" s="17">
        <v>28</v>
      </c>
      <c r="G6" s="17">
        <v>191</v>
      </c>
      <c r="H6" s="17">
        <v>39</v>
      </c>
      <c r="I6" s="17">
        <v>0.09</v>
      </c>
      <c r="J6" s="17">
        <v>1.3</v>
      </c>
      <c r="K6" s="17">
        <v>0.14000000000000001</v>
      </c>
      <c r="L6" s="17">
        <v>130</v>
      </c>
      <c r="M6" s="17">
        <v>31</v>
      </c>
      <c r="N6" s="17">
        <v>140</v>
      </c>
      <c r="O6" s="17">
        <v>0.44</v>
      </c>
    </row>
    <row r="7" spans="1:15" ht="30" customHeight="1">
      <c r="A7" s="19">
        <v>457</v>
      </c>
      <c r="B7" s="8" t="s">
        <v>21</v>
      </c>
      <c r="C7" s="2">
        <v>200</v>
      </c>
      <c r="D7" s="17">
        <v>0.2</v>
      </c>
      <c r="E7" s="17">
        <v>0.1</v>
      </c>
      <c r="F7" s="17">
        <v>9.3000000000000007</v>
      </c>
      <c r="G7" s="17">
        <v>38</v>
      </c>
      <c r="H7" s="17">
        <v>0</v>
      </c>
      <c r="I7" s="17">
        <v>0</v>
      </c>
      <c r="J7" s="17">
        <v>0</v>
      </c>
      <c r="K7" s="17">
        <v>0</v>
      </c>
      <c r="L7" s="17">
        <v>5.0999999999999996</v>
      </c>
      <c r="M7" s="17">
        <v>4.2</v>
      </c>
      <c r="N7" s="17">
        <v>7.7</v>
      </c>
      <c r="O7" s="17">
        <v>0.82</v>
      </c>
    </row>
    <row r="8" spans="1:15" ht="30" customHeight="1">
      <c r="A8" s="19">
        <v>63</v>
      </c>
      <c r="B8" s="8" t="s">
        <v>66</v>
      </c>
      <c r="C8" s="2">
        <v>65</v>
      </c>
      <c r="D8" s="17">
        <v>10</v>
      </c>
      <c r="E8" s="17">
        <v>13</v>
      </c>
      <c r="F8" s="17">
        <v>14</v>
      </c>
      <c r="G8" s="17">
        <v>215</v>
      </c>
      <c r="H8" s="17">
        <v>90</v>
      </c>
      <c r="I8" s="17">
        <v>0.04</v>
      </c>
      <c r="J8" s="17">
        <v>0.14000000000000001</v>
      </c>
      <c r="K8" s="17">
        <v>0.4</v>
      </c>
      <c r="L8" s="17">
        <v>297</v>
      </c>
      <c r="M8" s="17">
        <v>20</v>
      </c>
      <c r="N8" s="17">
        <v>195</v>
      </c>
      <c r="O8" s="17">
        <v>0.53</v>
      </c>
    </row>
    <row r="9" spans="1:15" ht="30" customHeight="1">
      <c r="A9" s="19">
        <v>267</v>
      </c>
      <c r="B9" s="8" t="s">
        <v>37</v>
      </c>
      <c r="C9" s="2">
        <v>40</v>
      </c>
      <c r="D9" s="17">
        <v>5.0999999999999996</v>
      </c>
      <c r="E9" s="17">
        <v>4.5999999999999996</v>
      </c>
      <c r="F9" s="17">
        <v>0.3</v>
      </c>
      <c r="G9" s="17">
        <v>63</v>
      </c>
      <c r="H9" s="17">
        <v>100</v>
      </c>
      <c r="I9" s="17">
        <v>0.03</v>
      </c>
      <c r="J9" s="17">
        <v>0</v>
      </c>
      <c r="K9" s="17">
        <v>0.2</v>
      </c>
      <c r="L9" s="17">
        <v>22</v>
      </c>
      <c r="M9" s="17">
        <v>5</v>
      </c>
      <c r="N9" s="17">
        <v>77</v>
      </c>
      <c r="O9" s="17">
        <v>1.01</v>
      </c>
    </row>
    <row r="10" spans="1:15" ht="30" customHeight="1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>
      <c r="A11" s="2"/>
      <c r="B11" s="14" t="s">
        <v>26</v>
      </c>
      <c r="C11" s="2">
        <f>SUM(C6:C10)</f>
        <v>540</v>
      </c>
      <c r="D11" s="17">
        <f t="shared" ref="D11:O11" si="0">SUM(D6:D10)</f>
        <v>23.299999999999997</v>
      </c>
      <c r="E11" s="17">
        <f t="shared" si="0"/>
        <v>25.200000000000003</v>
      </c>
      <c r="F11" s="17">
        <f t="shared" si="0"/>
        <v>65.599999999999994</v>
      </c>
      <c r="G11" s="17">
        <f t="shared" si="0"/>
        <v>579</v>
      </c>
      <c r="H11" s="17">
        <f t="shared" si="0"/>
        <v>229.1</v>
      </c>
      <c r="I11" s="17">
        <f t="shared" si="0"/>
        <v>0.16</v>
      </c>
      <c r="J11" s="17">
        <f t="shared" si="0"/>
        <v>1.44</v>
      </c>
      <c r="K11" s="17">
        <f t="shared" si="0"/>
        <v>1.54</v>
      </c>
      <c r="L11" s="17">
        <f t="shared" si="0"/>
        <v>466.1</v>
      </c>
      <c r="M11" s="17">
        <f t="shared" si="0"/>
        <v>142.19999999999999</v>
      </c>
      <c r="N11" s="17">
        <f t="shared" si="0"/>
        <v>442.7</v>
      </c>
      <c r="O11" s="17">
        <f t="shared" si="0"/>
        <v>4.34</v>
      </c>
    </row>
    <row r="12" spans="1:15" ht="30" customHeight="1">
      <c r="A12" s="2"/>
      <c r="B12" s="6" t="s">
        <v>31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>
      <c r="A13" s="2">
        <v>82</v>
      </c>
      <c r="B13" s="8" t="s">
        <v>41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>
      <c r="A14" s="2"/>
      <c r="B14" s="14" t="s">
        <v>32</v>
      </c>
      <c r="C14" s="2">
        <f>C13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>
      <c r="A16" s="7">
        <v>150</v>
      </c>
      <c r="B16" s="9" t="s">
        <v>67</v>
      </c>
      <c r="C16" s="2">
        <v>60</v>
      </c>
      <c r="D16" s="17">
        <v>1.1399999999999999</v>
      </c>
      <c r="E16" s="17">
        <v>5.34</v>
      </c>
      <c r="F16" s="17">
        <v>4.62</v>
      </c>
      <c r="G16" s="17">
        <v>71</v>
      </c>
      <c r="H16" s="17">
        <v>0</v>
      </c>
      <c r="I16" s="17">
        <v>0.01</v>
      </c>
      <c r="J16" s="17">
        <v>4.2</v>
      </c>
      <c r="K16" s="17">
        <v>1.8</v>
      </c>
      <c r="L16" s="17">
        <v>24.6</v>
      </c>
      <c r="M16" s="17">
        <v>9</v>
      </c>
      <c r="N16" s="17">
        <v>22.2</v>
      </c>
      <c r="O16" s="17">
        <v>0.42</v>
      </c>
    </row>
    <row r="17" spans="1:15" ht="30" customHeight="1">
      <c r="A17" s="7">
        <v>104</v>
      </c>
      <c r="B17" s="15" t="s">
        <v>60</v>
      </c>
      <c r="C17" s="2">
        <v>200</v>
      </c>
      <c r="D17" s="17">
        <v>1.2</v>
      </c>
      <c r="E17" s="17">
        <v>4</v>
      </c>
      <c r="F17" s="17">
        <v>3.04</v>
      </c>
      <c r="G17" s="17">
        <v>49</v>
      </c>
      <c r="H17" s="17">
        <v>0</v>
      </c>
      <c r="I17" s="17">
        <v>0.03</v>
      </c>
      <c r="J17" s="17">
        <v>7</v>
      </c>
      <c r="K17" s="17">
        <v>1.9</v>
      </c>
      <c r="L17" s="17">
        <v>40</v>
      </c>
      <c r="M17" s="17">
        <v>13</v>
      </c>
      <c r="N17" s="17">
        <v>29</v>
      </c>
      <c r="O17" s="17">
        <v>0.51</v>
      </c>
    </row>
    <row r="18" spans="1:15" ht="30" customHeight="1">
      <c r="A18" s="7">
        <v>202</v>
      </c>
      <c r="B18" s="12" t="s">
        <v>23</v>
      </c>
      <c r="C18" s="2">
        <v>150</v>
      </c>
      <c r="D18" s="17">
        <v>9</v>
      </c>
      <c r="E18" s="17">
        <v>6.6</v>
      </c>
      <c r="F18" s="17">
        <v>39.200000000000003</v>
      </c>
      <c r="G18" s="17">
        <v>251</v>
      </c>
      <c r="H18" s="17">
        <v>24</v>
      </c>
      <c r="I18" s="17">
        <v>0.21</v>
      </c>
      <c r="J18" s="17">
        <v>0</v>
      </c>
      <c r="K18" s="17">
        <v>0.6</v>
      </c>
      <c r="L18" s="17">
        <v>17</v>
      </c>
      <c r="M18" s="17">
        <v>140</v>
      </c>
      <c r="N18" s="17">
        <v>210</v>
      </c>
      <c r="O18" s="17">
        <v>4.7</v>
      </c>
    </row>
    <row r="19" spans="1:15" ht="30" customHeight="1">
      <c r="A19" s="18">
        <v>321</v>
      </c>
      <c r="B19" s="12" t="s">
        <v>50</v>
      </c>
      <c r="C19" s="2">
        <v>90</v>
      </c>
      <c r="D19" s="17">
        <v>14</v>
      </c>
      <c r="E19" s="17">
        <v>13.5</v>
      </c>
      <c r="F19" s="17">
        <v>4.5</v>
      </c>
      <c r="G19" s="17">
        <v>197</v>
      </c>
      <c r="H19" s="17">
        <v>0</v>
      </c>
      <c r="I19" s="17">
        <v>0.05</v>
      </c>
      <c r="J19" s="17">
        <v>1.4</v>
      </c>
      <c r="K19" s="17">
        <v>1.28</v>
      </c>
      <c r="L19" s="17">
        <v>16</v>
      </c>
      <c r="M19" s="17">
        <v>25</v>
      </c>
      <c r="N19" s="17">
        <v>156</v>
      </c>
      <c r="O19" s="17">
        <v>2.2999999999999998</v>
      </c>
    </row>
    <row r="20" spans="1:15" ht="30" customHeight="1">
      <c r="A20" s="18">
        <v>487</v>
      </c>
      <c r="B20" s="12" t="s">
        <v>56</v>
      </c>
      <c r="C20" s="2">
        <v>200</v>
      </c>
      <c r="D20" s="17">
        <v>0.3</v>
      </c>
      <c r="E20" s="17">
        <v>0.2</v>
      </c>
      <c r="F20" s="17">
        <v>14.2</v>
      </c>
      <c r="G20" s="17">
        <v>60</v>
      </c>
      <c r="H20" s="17">
        <v>0</v>
      </c>
      <c r="I20" s="17">
        <v>0.02</v>
      </c>
      <c r="J20" s="17">
        <v>3.3</v>
      </c>
      <c r="K20" s="17">
        <v>0.1</v>
      </c>
      <c r="L20" s="17">
        <v>13.5</v>
      </c>
      <c r="M20" s="17">
        <v>5.9</v>
      </c>
      <c r="N20" s="17">
        <v>8</v>
      </c>
      <c r="O20" s="17">
        <v>1.1599999999999999</v>
      </c>
    </row>
    <row r="21" spans="1:15" ht="30" customHeight="1">
      <c r="A21" s="18">
        <v>573</v>
      </c>
      <c r="B21" s="8" t="s">
        <v>68</v>
      </c>
      <c r="C21" s="2">
        <v>35</v>
      </c>
      <c r="D21" s="17">
        <v>2.7</v>
      </c>
      <c r="E21" s="17">
        <v>0.3</v>
      </c>
      <c r="F21" s="17">
        <v>17.2</v>
      </c>
      <c r="G21" s="17">
        <v>82</v>
      </c>
      <c r="H21" s="17">
        <v>0</v>
      </c>
      <c r="I21" s="17">
        <v>0.04</v>
      </c>
      <c r="J21" s="17">
        <v>0</v>
      </c>
      <c r="K21" s="17">
        <v>0.4</v>
      </c>
      <c r="L21" s="17">
        <v>7</v>
      </c>
      <c r="M21" s="17">
        <v>5</v>
      </c>
      <c r="N21" s="17">
        <v>23</v>
      </c>
      <c r="O21" s="17">
        <v>0.4</v>
      </c>
    </row>
    <row r="22" spans="1:15" ht="30" customHeight="1">
      <c r="A22" s="18">
        <v>574</v>
      </c>
      <c r="B22" s="8" t="s">
        <v>19</v>
      </c>
      <c r="C22" s="2">
        <v>35</v>
      </c>
      <c r="D22" s="17">
        <v>3</v>
      </c>
      <c r="E22" s="17">
        <v>0.5</v>
      </c>
      <c r="F22" s="17">
        <v>14</v>
      </c>
      <c r="G22" s="17">
        <v>72</v>
      </c>
      <c r="H22" s="17">
        <v>0.1</v>
      </c>
      <c r="I22" s="17">
        <v>0</v>
      </c>
      <c r="J22" s="17">
        <v>0</v>
      </c>
      <c r="K22" s="17">
        <v>0.8</v>
      </c>
      <c r="L22" s="17">
        <v>12</v>
      </c>
      <c r="M22" s="17">
        <v>82</v>
      </c>
      <c r="N22" s="17">
        <v>23</v>
      </c>
      <c r="O22" s="17">
        <v>1.54</v>
      </c>
    </row>
    <row r="23" spans="1:15" ht="30" customHeight="1">
      <c r="A23" s="10"/>
      <c r="B23" s="13" t="s">
        <v>27</v>
      </c>
      <c r="C23" s="2">
        <f>SUM(C16:C22)</f>
        <v>770</v>
      </c>
      <c r="D23" s="17">
        <f t="shared" ref="D23:O23" si="2">SUM(D16:D22)</f>
        <v>31.34</v>
      </c>
      <c r="E23" s="17">
        <f t="shared" si="2"/>
        <v>30.439999999999998</v>
      </c>
      <c r="F23" s="17">
        <f t="shared" si="2"/>
        <v>96.76</v>
      </c>
      <c r="G23" s="17">
        <f t="shared" si="2"/>
        <v>782</v>
      </c>
      <c r="H23" s="17">
        <f t="shared" si="2"/>
        <v>24.1</v>
      </c>
      <c r="I23" s="17">
        <f t="shared" si="2"/>
        <v>0.36</v>
      </c>
      <c r="J23" s="17">
        <f t="shared" si="2"/>
        <v>15.899999999999999</v>
      </c>
      <c r="K23" s="17">
        <f t="shared" si="2"/>
        <v>6.88</v>
      </c>
      <c r="L23" s="17">
        <f t="shared" si="2"/>
        <v>130.1</v>
      </c>
      <c r="M23" s="17">
        <f t="shared" si="2"/>
        <v>279.89999999999998</v>
      </c>
      <c r="N23" s="17">
        <f t="shared" si="2"/>
        <v>471.2</v>
      </c>
      <c r="O23" s="17">
        <f t="shared" si="2"/>
        <v>11.030000000000001</v>
      </c>
    </row>
    <row r="24" spans="1:15" ht="30" customHeight="1">
      <c r="A24" s="23" t="s">
        <v>20</v>
      </c>
      <c r="B24" s="24"/>
      <c r="C24" s="20">
        <f>C11+C13+C23</f>
        <v>1510</v>
      </c>
      <c r="D24" s="17">
        <f>D11+D14+D23</f>
        <v>55.44</v>
      </c>
      <c r="E24" s="17">
        <f t="shared" ref="E24:O24" si="3">E11+E14+E23</f>
        <v>56.44</v>
      </c>
      <c r="F24" s="17">
        <f t="shared" si="3"/>
        <v>181.95999999999998</v>
      </c>
      <c r="G24" s="17">
        <f t="shared" si="3"/>
        <v>1449</v>
      </c>
      <c r="H24" s="17">
        <f t="shared" si="3"/>
        <v>253.2</v>
      </c>
      <c r="I24" s="17">
        <f t="shared" si="3"/>
        <v>0.57999999999999996</v>
      </c>
      <c r="J24" s="17">
        <f t="shared" si="3"/>
        <v>31.339999999999996</v>
      </c>
      <c r="K24" s="17">
        <f t="shared" si="3"/>
        <v>8.82</v>
      </c>
      <c r="L24" s="17">
        <f t="shared" si="3"/>
        <v>628.4</v>
      </c>
      <c r="M24" s="17">
        <f t="shared" si="3"/>
        <v>440.09999999999997</v>
      </c>
      <c r="N24" s="17">
        <f t="shared" si="3"/>
        <v>935.9</v>
      </c>
      <c r="O24" s="17">
        <f t="shared" si="3"/>
        <v>19.79</v>
      </c>
    </row>
    <row r="25" spans="1:15" ht="18" customHeight="1"/>
  </sheetData>
  <mergeCells count="10">
    <mergeCell ref="A1:O1"/>
    <mergeCell ref="A2:O2"/>
    <mergeCell ref="A24:B24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60" zoomScaleNormal="60" workbookViewId="0">
      <selection activeCell="A16" sqref="A16:O16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1" t="s">
        <v>70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8.25" customHeight="1">
      <c r="A2" s="22" t="s">
        <v>64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36" customHeight="1">
      <c r="A3" s="28" t="s">
        <v>1</v>
      </c>
      <c r="B3" s="30" t="s">
        <v>0</v>
      </c>
      <c r="C3" s="32" t="s">
        <v>3</v>
      </c>
      <c r="D3" s="34" t="s">
        <v>2</v>
      </c>
      <c r="E3" s="35"/>
      <c r="F3" s="36"/>
      <c r="G3" s="32" t="s">
        <v>7</v>
      </c>
      <c r="H3" s="34" t="s">
        <v>8</v>
      </c>
      <c r="I3" s="35"/>
      <c r="J3" s="35"/>
      <c r="K3" s="36"/>
      <c r="L3" s="25" t="s">
        <v>12</v>
      </c>
      <c r="M3" s="26"/>
      <c r="N3" s="26"/>
      <c r="O3" s="27"/>
    </row>
    <row r="4" spans="1:15" ht="35.25" customHeight="1">
      <c r="A4" s="29"/>
      <c r="B4" s="31"/>
      <c r="C4" s="33"/>
      <c r="D4" s="2" t="s">
        <v>5</v>
      </c>
      <c r="E4" s="2" t="s">
        <v>4</v>
      </c>
      <c r="F4" s="3" t="s">
        <v>6</v>
      </c>
      <c r="G4" s="33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285</v>
      </c>
      <c r="B6" s="9" t="s">
        <v>44</v>
      </c>
      <c r="C6" s="2">
        <v>200</v>
      </c>
      <c r="D6" s="17">
        <v>30.1</v>
      </c>
      <c r="E6" s="17">
        <v>11</v>
      </c>
      <c r="F6" s="17">
        <v>41</v>
      </c>
      <c r="G6" s="17">
        <v>381</v>
      </c>
      <c r="H6" s="17">
        <v>89</v>
      </c>
      <c r="I6" s="17">
        <v>0.16</v>
      </c>
      <c r="J6" s="17">
        <v>0.4</v>
      </c>
      <c r="K6" s="17">
        <v>1.2</v>
      </c>
      <c r="L6" s="17">
        <v>292</v>
      </c>
      <c r="M6" s="17">
        <v>49</v>
      </c>
      <c r="N6" s="17">
        <v>419</v>
      </c>
      <c r="O6" s="17">
        <v>2.04</v>
      </c>
    </row>
    <row r="7" spans="1:15" ht="30" customHeight="1">
      <c r="A7" s="18">
        <v>471</v>
      </c>
      <c r="B7" s="8" t="s">
        <v>34</v>
      </c>
      <c r="C7" s="2">
        <v>30</v>
      </c>
      <c r="D7" s="17">
        <v>2.2000000000000002</v>
      </c>
      <c r="E7" s="17">
        <v>2.6</v>
      </c>
      <c r="F7" s="17">
        <v>16.7</v>
      </c>
      <c r="G7" s="17">
        <v>98</v>
      </c>
      <c r="H7" s="17">
        <v>13</v>
      </c>
      <c r="I7" s="17">
        <v>0.02</v>
      </c>
      <c r="J7" s="17">
        <v>0.3</v>
      </c>
      <c r="K7" s="17">
        <v>0.06</v>
      </c>
      <c r="L7" s="17">
        <v>92</v>
      </c>
      <c r="M7" s="17">
        <v>10</v>
      </c>
      <c r="N7" s="17">
        <v>66</v>
      </c>
      <c r="O7" s="17">
        <v>0.06</v>
      </c>
    </row>
    <row r="8" spans="1:15" ht="30" customHeight="1">
      <c r="A8" s="18">
        <v>460</v>
      </c>
      <c r="B8" s="8" t="s">
        <v>24</v>
      </c>
      <c r="C8" s="2">
        <v>200</v>
      </c>
      <c r="D8" s="17">
        <v>1.6</v>
      </c>
      <c r="E8" s="17">
        <v>1.3</v>
      </c>
      <c r="F8" s="17">
        <v>11.5</v>
      </c>
      <c r="G8" s="17">
        <v>64</v>
      </c>
      <c r="H8" s="17">
        <v>9.5</v>
      </c>
      <c r="I8" s="17">
        <v>0.02</v>
      </c>
      <c r="J8" s="17">
        <v>0.3</v>
      </c>
      <c r="K8" s="17">
        <v>0</v>
      </c>
      <c r="L8" s="17">
        <v>59.1</v>
      </c>
      <c r="M8" s="17">
        <v>10.5</v>
      </c>
      <c r="N8" s="17">
        <v>45.9</v>
      </c>
      <c r="O8" s="17">
        <v>0.87</v>
      </c>
    </row>
    <row r="9" spans="1:15" ht="30" customHeight="1">
      <c r="A9" s="18">
        <v>573</v>
      </c>
      <c r="B9" s="8" t="s">
        <v>68</v>
      </c>
      <c r="C9" s="2">
        <v>35</v>
      </c>
      <c r="D9" s="17">
        <v>2.7</v>
      </c>
      <c r="E9" s="17">
        <v>0.3</v>
      </c>
      <c r="F9" s="17">
        <v>17.2</v>
      </c>
      <c r="G9" s="17">
        <v>82</v>
      </c>
      <c r="H9" s="17">
        <v>0</v>
      </c>
      <c r="I9" s="17">
        <v>0.04</v>
      </c>
      <c r="J9" s="17">
        <v>0</v>
      </c>
      <c r="K9" s="17">
        <v>0.4</v>
      </c>
      <c r="L9" s="17">
        <v>7</v>
      </c>
      <c r="M9" s="17">
        <v>5</v>
      </c>
      <c r="N9" s="17">
        <v>23</v>
      </c>
      <c r="O9" s="17">
        <v>0.4</v>
      </c>
    </row>
    <row r="10" spans="1:15" ht="30" customHeight="1">
      <c r="A10" s="19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>
      <c r="A11" s="2"/>
      <c r="B11" s="14" t="s">
        <v>26</v>
      </c>
      <c r="C11" s="2">
        <f>SUM(C6:C10)</f>
        <v>500</v>
      </c>
      <c r="D11" s="17">
        <f t="shared" ref="D11:O11" si="0">SUM(D6:D10)</f>
        <v>39.600000000000009</v>
      </c>
      <c r="E11" s="17">
        <f t="shared" si="0"/>
        <v>15.700000000000001</v>
      </c>
      <c r="F11" s="17">
        <f t="shared" si="0"/>
        <v>100.4</v>
      </c>
      <c r="G11" s="17">
        <f t="shared" si="0"/>
        <v>697</v>
      </c>
      <c r="H11" s="17">
        <f t="shared" si="0"/>
        <v>111.6</v>
      </c>
      <c r="I11" s="17">
        <f t="shared" si="0"/>
        <v>0.24</v>
      </c>
      <c r="J11" s="17">
        <f t="shared" si="0"/>
        <v>1</v>
      </c>
      <c r="K11" s="17">
        <f t="shared" si="0"/>
        <v>2.46</v>
      </c>
      <c r="L11" s="17">
        <f t="shared" si="0"/>
        <v>462.1</v>
      </c>
      <c r="M11" s="17">
        <f t="shared" si="0"/>
        <v>156.5</v>
      </c>
      <c r="N11" s="17">
        <f t="shared" si="0"/>
        <v>576.9</v>
      </c>
      <c r="O11" s="17">
        <f t="shared" si="0"/>
        <v>4.91</v>
      </c>
    </row>
    <row r="12" spans="1:15" ht="30" customHeight="1">
      <c r="A12" s="2"/>
      <c r="B12" s="6" t="s">
        <v>31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>
      <c r="A13" s="2">
        <v>82</v>
      </c>
      <c r="B13" s="8" t="s">
        <v>41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>
      <c r="A14" s="2"/>
      <c r="B14" s="14" t="s">
        <v>32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>
      <c r="A16" s="7">
        <v>157</v>
      </c>
      <c r="B16" s="9" t="s">
        <v>79</v>
      </c>
      <c r="C16" s="2">
        <v>65</v>
      </c>
      <c r="D16" s="17">
        <v>2</v>
      </c>
      <c r="E16" s="17">
        <v>2.4</v>
      </c>
      <c r="F16" s="17">
        <v>3.3</v>
      </c>
      <c r="G16" s="17">
        <v>41</v>
      </c>
      <c r="H16" s="17">
        <v>12</v>
      </c>
      <c r="I16" s="17">
        <v>0.05</v>
      </c>
      <c r="J16" s="17">
        <v>1.2</v>
      </c>
      <c r="K16" s="17">
        <v>0.15</v>
      </c>
      <c r="L16" s="17">
        <v>12</v>
      </c>
      <c r="M16" s="17">
        <v>12</v>
      </c>
      <c r="N16" s="17">
        <v>35</v>
      </c>
      <c r="O16" s="17">
        <v>0.4</v>
      </c>
    </row>
    <row r="17" spans="1:15" ht="30" customHeight="1">
      <c r="A17" s="7">
        <v>122</v>
      </c>
      <c r="B17" s="15" t="s">
        <v>39</v>
      </c>
      <c r="C17" s="2">
        <v>200</v>
      </c>
      <c r="D17" s="17">
        <v>7.4</v>
      </c>
      <c r="E17" s="17">
        <v>9.1</v>
      </c>
      <c r="F17" s="17">
        <v>8</v>
      </c>
      <c r="G17" s="17">
        <v>144</v>
      </c>
      <c r="H17" s="17">
        <v>12</v>
      </c>
      <c r="I17" s="17">
        <v>0.06</v>
      </c>
      <c r="J17" s="17">
        <v>5</v>
      </c>
      <c r="K17" s="17">
        <v>0.18</v>
      </c>
      <c r="L17" s="17">
        <v>24</v>
      </c>
      <c r="M17" s="17">
        <v>26</v>
      </c>
      <c r="N17" s="17">
        <v>117</v>
      </c>
      <c r="O17" s="17">
        <v>0.8</v>
      </c>
    </row>
    <row r="18" spans="1:15" ht="30" customHeight="1">
      <c r="A18" s="7">
        <v>376</v>
      </c>
      <c r="B18" s="12" t="s">
        <v>36</v>
      </c>
      <c r="C18" s="2">
        <v>200</v>
      </c>
      <c r="D18" s="17">
        <v>21</v>
      </c>
      <c r="E18" s="17">
        <v>19</v>
      </c>
      <c r="F18" s="17">
        <v>15.9</v>
      </c>
      <c r="G18" s="17">
        <v>319</v>
      </c>
      <c r="H18" s="17">
        <v>68</v>
      </c>
      <c r="I18" s="17">
        <v>0.16</v>
      </c>
      <c r="J18" s="17">
        <v>8.3000000000000007</v>
      </c>
      <c r="K18" s="17">
        <v>0.72</v>
      </c>
      <c r="L18" s="17">
        <v>36</v>
      </c>
      <c r="M18" s="17">
        <v>47</v>
      </c>
      <c r="N18" s="17">
        <v>229</v>
      </c>
      <c r="O18" s="17">
        <v>2.6</v>
      </c>
    </row>
    <row r="19" spans="1:15" ht="30" customHeight="1">
      <c r="A19" s="18">
        <v>496</v>
      </c>
      <c r="B19" s="12" t="s">
        <v>57</v>
      </c>
      <c r="C19" s="2">
        <v>200</v>
      </c>
      <c r="D19" s="17">
        <v>0.67</v>
      </c>
      <c r="E19" s="17">
        <v>0.27</v>
      </c>
      <c r="F19" s="17">
        <v>18.3</v>
      </c>
      <c r="G19" s="17">
        <v>78</v>
      </c>
      <c r="H19" s="17">
        <v>0</v>
      </c>
      <c r="I19" s="17">
        <v>0.01</v>
      </c>
      <c r="J19" s="17">
        <v>80</v>
      </c>
      <c r="K19" s="17">
        <v>0.8</v>
      </c>
      <c r="L19" s="17">
        <v>11.9</v>
      </c>
      <c r="M19" s="17">
        <v>3.2</v>
      </c>
      <c r="N19" s="17">
        <v>3.2</v>
      </c>
      <c r="O19" s="17">
        <v>0.61</v>
      </c>
    </row>
    <row r="20" spans="1:15" ht="30" customHeight="1">
      <c r="A20" s="18">
        <v>573</v>
      </c>
      <c r="B20" s="8" t="s">
        <v>68</v>
      </c>
      <c r="C20" s="2">
        <v>35</v>
      </c>
      <c r="D20" s="17">
        <v>2.7</v>
      </c>
      <c r="E20" s="17">
        <v>0.3</v>
      </c>
      <c r="F20" s="17">
        <v>17.2</v>
      </c>
      <c r="G20" s="17">
        <v>82</v>
      </c>
      <c r="H20" s="17">
        <v>0</v>
      </c>
      <c r="I20" s="17">
        <v>0.04</v>
      </c>
      <c r="J20" s="17">
        <v>0</v>
      </c>
      <c r="K20" s="17">
        <v>0.4</v>
      </c>
      <c r="L20" s="17">
        <v>7</v>
      </c>
      <c r="M20" s="17">
        <v>5</v>
      </c>
      <c r="N20" s="17">
        <v>23</v>
      </c>
      <c r="O20" s="17">
        <v>0.4</v>
      </c>
    </row>
    <row r="21" spans="1:15" ht="30" customHeight="1">
      <c r="A21" s="18">
        <v>574</v>
      </c>
      <c r="B21" s="8" t="s">
        <v>19</v>
      </c>
      <c r="C21" s="2">
        <v>35</v>
      </c>
      <c r="D21" s="17">
        <v>3</v>
      </c>
      <c r="E21" s="17">
        <v>0.5</v>
      </c>
      <c r="F21" s="17">
        <v>14</v>
      </c>
      <c r="G21" s="17">
        <v>72</v>
      </c>
      <c r="H21" s="17">
        <v>0.1</v>
      </c>
      <c r="I21" s="17">
        <v>0</v>
      </c>
      <c r="J21" s="17">
        <v>0</v>
      </c>
      <c r="K21" s="17">
        <v>0.8</v>
      </c>
      <c r="L21" s="17">
        <v>12</v>
      </c>
      <c r="M21" s="17">
        <v>82</v>
      </c>
      <c r="N21" s="17">
        <v>23</v>
      </c>
      <c r="O21" s="17">
        <v>1.54</v>
      </c>
    </row>
    <row r="22" spans="1:15" ht="30" customHeight="1">
      <c r="A22" s="10"/>
      <c r="B22" s="13" t="s">
        <v>27</v>
      </c>
      <c r="C22" s="2">
        <f>SUM(C16:C21)</f>
        <v>735</v>
      </c>
      <c r="D22" s="17">
        <f t="shared" ref="D22:O22" si="2">SUM(D16:D21)</f>
        <v>36.770000000000003</v>
      </c>
      <c r="E22" s="17">
        <f t="shared" si="2"/>
        <v>31.57</v>
      </c>
      <c r="F22" s="17">
        <f t="shared" si="2"/>
        <v>76.7</v>
      </c>
      <c r="G22" s="17">
        <f t="shared" si="2"/>
        <v>736</v>
      </c>
      <c r="H22" s="17">
        <f t="shared" si="2"/>
        <v>92.1</v>
      </c>
      <c r="I22" s="17">
        <f t="shared" si="2"/>
        <v>0.32</v>
      </c>
      <c r="J22" s="17">
        <f t="shared" si="2"/>
        <v>94.5</v>
      </c>
      <c r="K22" s="17">
        <f t="shared" si="2"/>
        <v>3.05</v>
      </c>
      <c r="L22" s="17">
        <f t="shared" si="2"/>
        <v>102.9</v>
      </c>
      <c r="M22" s="17">
        <f t="shared" si="2"/>
        <v>175.2</v>
      </c>
      <c r="N22" s="17">
        <f t="shared" si="2"/>
        <v>430.2</v>
      </c>
      <c r="O22" s="17">
        <f t="shared" si="2"/>
        <v>6.3500000000000005</v>
      </c>
    </row>
    <row r="23" spans="1:15" ht="30" customHeight="1">
      <c r="A23" s="23" t="s">
        <v>20</v>
      </c>
      <c r="B23" s="24"/>
      <c r="C23" s="20">
        <f>C11+C14+C22</f>
        <v>1435</v>
      </c>
      <c r="D23" s="17">
        <f t="shared" ref="D23:O23" si="3">D11+D14+D22</f>
        <v>77.170000000000016</v>
      </c>
      <c r="E23" s="17">
        <f t="shared" si="3"/>
        <v>48.07</v>
      </c>
      <c r="F23" s="17">
        <f t="shared" si="3"/>
        <v>196.7</v>
      </c>
      <c r="G23" s="17">
        <f t="shared" si="3"/>
        <v>1521</v>
      </c>
      <c r="H23" s="17">
        <f t="shared" si="3"/>
        <v>203.7</v>
      </c>
      <c r="I23" s="17">
        <f t="shared" si="3"/>
        <v>0.62</v>
      </c>
      <c r="J23" s="17">
        <f t="shared" si="3"/>
        <v>109.5</v>
      </c>
      <c r="K23" s="17">
        <f t="shared" si="3"/>
        <v>5.91</v>
      </c>
      <c r="L23" s="17">
        <f t="shared" si="3"/>
        <v>597.20000000000005</v>
      </c>
      <c r="M23" s="17">
        <f t="shared" si="3"/>
        <v>349.7</v>
      </c>
      <c r="N23" s="17">
        <f t="shared" si="3"/>
        <v>1029.0999999999999</v>
      </c>
      <c r="O23" s="17">
        <f t="shared" si="3"/>
        <v>15.68</v>
      </c>
    </row>
    <row r="24" spans="1:15" ht="18" customHeight="1"/>
  </sheetData>
  <mergeCells count="10">
    <mergeCell ref="A23:B23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4" zoomScale="70" zoomScaleNormal="70" workbookViewId="0">
      <selection activeCell="A20" sqref="A20:O20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1" t="s">
        <v>71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8.25" customHeight="1">
      <c r="A2" s="22" t="s">
        <v>64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36" customHeight="1">
      <c r="A3" s="28" t="s">
        <v>1</v>
      </c>
      <c r="B3" s="30" t="s">
        <v>0</v>
      </c>
      <c r="C3" s="32" t="s">
        <v>3</v>
      </c>
      <c r="D3" s="34" t="s">
        <v>2</v>
      </c>
      <c r="E3" s="35"/>
      <c r="F3" s="36"/>
      <c r="G3" s="32" t="s">
        <v>7</v>
      </c>
      <c r="H3" s="34" t="s">
        <v>8</v>
      </c>
      <c r="I3" s="35"/>
      <c r="J3" s="35"/>
      <c r="K3" s="36"/>
      <c r="L3" s="25" t="s">
        <v>12</v>
      </c>
      <c r="M3" s="26"/>
      <c r="N3" s="26"/>
      <c r="O3" s="27"/>
    </row>
    <row r="4" spans="1:15" ht="35.25" customHeight="1">
      <c r="A4" s="29"/>
      <c r="B4" s="31"/>
      <c r="C4" s="33"/>
      <c r="D4" s="2" t="s">
        <v>5</v>
      </c>
      <c r="E4" s="2" t="s">
        <v>4</v>
      </c>
      <c r="F4" s="3" t="s">
        <v>6</v>
      </c>
      <c r="G4" s="33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268</v>
      </c>
      <c r="B6" s="9" t="s">
        <v>51</v>
      </c>
      <c r="C6" s="2">
        <v>205</v>
      </c>
      <c r="D6" s="17">
        <v>17.2</v>
      </c>
      <c r="E6" s="17">
        <v>26.2</v>
      </c>
      <c r="F6" s="17">
        <v>4.3</v>
      </c>
      <c r="G6" s="17">
        <v>320</v>
      </c>
      <c r="H6" s="17">
        <v>382</v>
      </c>
      <c r="I6" s="17">
        <v>0.09</v>
      </c>
      <c r="J6" s="17">
        <v>0.6</v>
      </c>
      <c r="K6" s="17">
        <v>1.5</v>
      </c>
      <c r="L6" s="17">
        <v>154</v>
      </c>
      <c r="M6" s="17">
        <v>25</v>
      </c>
      <c r="N6" s="17">
        <v>298</v>
      </c>
      <c r="O6" s="17">
        <v>3.2</v>
      </c>
    </row>
    <row r="7" spans="1:15" ht="30" customHeight="1">
      <c r="A7" s="18">
        <v>462</v>
      </c>
      <c r="B7" s="8" t="s">
        <v>28</v>
      </c>
      <c r="C7" s="2">
        <v>200</v>
      </c>
      <c r="D7" s="17">
        <v>3.3</v>
      </c>
      <c r="E7" s="17">
        <v>2.9</v>
      </c>
      <c r="F7" s="17">
        <v>13.8</v>
      </c>
      <c r="G7" s="17">
        <v>94</v>
      </c>
      <c r="H7" s="17">
        <v>19</v>
      </c>
      <c r="I7" s="17">
        <v>0.03</v>
      </c>
      <c r="J7" s="17">
        <v>0.7</v>
      </c>
      <c r="K7" s="17">
        <v>0.01</v>
      </c>
      <c r="L7" s="17">
        <v>111.3</v>
      </c>
      <c r="M7" s="17">
        <v>22.3</v>
      </c>
      <c r="N7" s="17">
        <v>91.1</v>
      </c>
      <c r="O7" s="17">
        <v>0.65</v>
      </c>
    </row>
    <row r="8" spans="1:15" ht="30" customHeight="1">
      <c r="A8" s="18">
        <v>69</v>
      </c>
      <c r="B8" s="8" t="s">
        <v>86</v>
      </c>
      <c r="C8" s="2">
        <v>60</v>
      </c>
      <c r="D8" s="17">
        <v>2.7</v>
      </c>
      <c r="E8" s="17">
        <v>19</v>
      </c>
      <c r="F8" s="17">
        <v>17</v>
      </c>
      <c r="G8" s="17">
        <v>250</v>
      </c>
      <c r="H8" s="17">
        <v>103</v>
      </c>
      <c r="I8" s="17">
        <v>0.03</v>
      </c>
      <c r="J8" s="17">
        <v>0</v>
      </c>
      <c r="K8" s="17">
        <v>0.7</v>
      </c>
      <c r="L8" s="17">
        <v>12</v>
      </c>
      <c r="M8" s="17">
        <v>5</v>
      </c>
      <c r="N8" s="17">
        <v>31</v>
      </c>
      <c r="O8" s="17">
        <v>0.43</v>
      </c>
    </row>
    <row r="9" spans="1:15" ht="30" customHeight="1">
      <c r="A9" s="18">
        <v>574</v>
      </c>
      <c r="B9" s="8" t="s">
        <v>19</v>
      </c>
      <c r="C9" s="2">
        <v>35</v>
      </c>
      <c r="D9" s="17">
        <v>3</v>
      </c>
      <c r="E9" s="17">
        <v>0.5</v>
      </c>
      <c r="F9" s="17">
        <v>14</v>
      </c>
      <c r="G9" s="17">
        <v>72</v>
      </c>
      <c r="H9" s="17">
        <v>0.1</v>
      </c>
      <c r="I9" s="17">
        <v>0</v>
      </c>
      <c r="J9" s="17">
        <v>0</v>
      </c>
      <c r="K9" s="17">
        <v>0.8</v>
      </c>
      <c r="L9" s="17">
        <v>12</v>
      </c>
      <c r="M9" s="17">
        <v>82</v>
      </c>
      <c r="N9" s="17">
        <v>23</v>
      </c>
      <c r="O9" s="17">
        <v>1.54</v>
      </c>
    </row>
    <row r="10" spans="1:15" ht="30" customHeight="1">
      <c r="A10" s="2"/>
      <c r="B10" s="14" t="s">
        <v>26</v>
      </c>
      <c r="C10" s="2">
        <f>SUM(C6:C9)</f>
        <v>500</v>
      </c>
      <c r="D10" s="17">
        <f t="shared" ref="D10:O10" si="0">SUM(D6:D9)</f>
        <v>26.2</v>
      </c>
      <c r="E10" s="17">
        <f t="shared" si="0"/>
        <v>48.599999999999994</v>
      </c>
      <c r="F10" s="17">
        <f t="shared" si="0"/>
        <v>49.1</v>
      </c>
      <c r="G10" s="17">
        <f t="shared" si="0"/>
        <v>736</v>
      </c>
      <c r="H10" s="17">
        <f t="shared" si="0"/>
        <v>504.1</v>
      </c>
      <c r="I10" s="17">
        <f t="shared" si="0"/>
        <v>0.15</v>
      </c>
      <c r="J10" s="17">
        <f t="shared" si="0"/>
        <v>1.2999999999999998</v>
      </c>
      <c r="K10" s="17">
        <f t="shared" si="0"/>
        <v>3.01</v>
      </c>
      <c r="L10" s="17">
        <f t="shared" si="0"/>
        <v>289.3</v>
      </c>
      <c r="M10" s="17">
        <f t="shared" si="0"/>
        <v>134.30000000000001</v>
      </c>
      <c r="N10" s="17">
        <f t="shared" si="0"/>
        <v>443.1</v>
      </c>
      <c r="O10" s="17">
        <f t="shared" si="0"/>
        <v>5.82</v>
      </c>
    </row>
    <row r="11" spans="1:15" ht="30" customHeight="1">
      <c r="A11" s="2"/>
      <c r="B11" s="6" t="s">
        <v>31</v>
      </c>
      <c r="C11" s="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30" customHeight="1">
      <c r="A12" s="2">
        <v>82</v>
      </c>
      <c r="B12" s="8" t="s">
        <v>41</v>
      </c>
      <c r="C12" s="2">
        <v>200</v>
      </c>
      <c r="D12" s="17">
        <v>0.8</v>
      </c>
      <c r="E12" s="17">
        <v>0.8</v>
      </c>
      <c r="F12" s="17">
        <v>19.600000000000001</v>
      </c>
      <c r="G12" s="17">
        <v>88</v>
      </c>
      <c r="H12" s="17">
        <v>0</v>
      </c>
      <c r="I12" s="17">
        <v>0.06</v>
      </c>
      <c r="J12" s="17">
        <v>14</v>
      </c>
      <c r="K12" s="17">
        <v>0.4</v>
      </c>
      <c r="L12" s="17">
        <v>32.200000000000003</v>
      </c>
      <c r="M12" s="17">
        <v>18</v>
      </c>
      <c r="N12" s="17">
        <v>22</v>
      </c>
      <c r="O12" s="17">
        <v>4.42</v>
      </c>
    </row>
    <row r="13" spans="1:15" ht="30" customHeight="1">
      <c r="A13" s="2"/>
      <c r="B13" s="14" t="s">
        <v>32</v>
      </c>
      <c r="C13" s="2">
        <f>SUM(C12)</f>
        <v>200</v>
      </c>
      <c r="D13" s="17">
        <f>D12</f>
        <v>0.8</v>
      </c>
      <c r="E13" s="17">
        <f t="shared" ref="E13:O13" si="1">E12</f>
        <v>0.8</v>
      </c>
      <c r="F13" s="17">
        <f t="shared" si="1"/>
        <v>19.600000000000001</v>
      </c>
      <c r="G13" s="17">
        <f t="shared" si="1"/>
        <v>88</v>
      </c>
      <c r="H13" s="17">
        <f t="shared" si="1"/>
        <v>0</v>
      </c>
      <c r="I13" s="17">
        <f t="shared" si="1"/>
        <v>0.06</v>
      </c>
      <c r="J13" s="17">
        <f t="shared" si="1"/>
        <v>14</v>
      </c>
      <c r="K13" s="17">
        <f t="shared" si="1"/>
        <v>0.4</v>
      </c>
      <c r="L13" s="17">
        <f t="shared" si="1"/>
        <v>32.200000000000003</v>
      </c>
      <c r="M13" s="17">
        <f t="shared" si="1"/>
        <v>18</v>
      </c>
      <c r="N13" s="17">
        <f t="shared" si="1"/>
        <v>22</v>
      </c>
      <c r="O13" s="17">
        <f t="shared" si="1"/>
        <v>4.42</v>
      </c>
    </row>
    <row r="14" spans="1:15" ht="30" customHeight="1">
      <c r="A14" s="2"/>
      <c r="B14" s="5" t="s">
        <v>18</v>
      </c>
      <c r="C14" s="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35.25" customHeight="1">
      <c r="A15" s="7">
        <v>150</v>
      </c>
      <c r="B15" s="9" t="s">
        <v>67</v>
      </c>
      <c r="C15" s="2">
        <v>60</v>
      </c>
      <c r="D15" s="17">
        <v>1.1399999999999999</v>
      </c>
      <c r="E15" s="17">
        <v>5.34</v>
      </c>
      <c r="F15" s="17">
        <v>4.62</v>
      </c>
      <c r="G15" s="17">
        <v>71</v>
      </c>
      <c r="H15" s="17">
        <v>0</v>
      </c>
      <c r="I15" s="17">
        <v>0.01</v>
      </c>
      <c r="J15" s="17">
        <v>4.2</v>
      </c>
      <c r="K15" s="17">
        <v>1.8</v>
      </c>
      <c r="L15" s="17">
        <v>24.6</v>
      </c>
      <c r="M15" s="17">
        <v>9</v>
      </c>
      <c r="N15" s="17">
        <v>22.2</v>
      </c>
      <c r="O15" s="17">
        <v>0.42</v>
      </c>
    </row>
    <row r="16" spans="1:15" ht="30" customHeight="1">
      <c r="A16" s="7">
        <v>95</v>
      </c>
      <c r="B16" s="15" t="s">
        <v>35</v>
      </c>
      <c r="C16" s="2">
        <v>200</v>
      </c>
      <c r="D16" s="17">
        <v>1.5</v>
      </c>
      <c r="E16" s="17">
        <v>3.5</v>
      </c>
      <c r="F16" s="17">
        <v>5.6</v>
      </c>
      <c r="G16" s="17">
        <v>60</v>
      </c>
      <c r="H16" s="17">
        <v>0</v>
      </c>
      <c r="I16" s="17">
        <v>0.03</v>
      </c>
      <c r="J16" s="17">
        <v>6</v>
      </c>
      <c r="K16" s="17">
        <v>1.9</v>
      </c>
      <c r="L16" s="17">
        <v>29</v>
      </c>
      <c r="M16" s="17">
        <v>19</v>
      </c>
      <c r="N16" s="17">
        <v>39</v>
      </c>
      <c r="O16" s="17">
        <v>0.88</v>
      </c>
    </row>
    <row r="17" spans="1:15" ht="30" customHeight="1">
      <c r="A17" s="18">
        <v>339</v>
      </c>
      <c r="B17" s="12" t="s">
        <v>59</v>
      </c>
      <c r="C17" s="2">
        <v>90</v>
      </c>
      <c r="D17" s="17">
        <v>15.8</v>
      </c>
      <c r="E17" s="17">
        <v>11.1</v>
      </c>
      <c r="F17" s="17">
        <v>14</v>
      </c>
      <c r="G17" s="17">
        <v>219</v>
      </c>
      <c r="H17" s="17">
        <v>3.6</v>
      </c>
      <c r="I17" s="17">
        <v>0.14000000000000001</v>
      </c>
      <c r="J17" s="17">
        <v>0</v>
      </c>
      <c r="K17" s="17">
        <v>1.3</v>
      </c>
      <c r="L17" s="17">
        <v>48</v>
      </c>
      <c r="M17" s="17">
        <v>23</v>
      </c>
      <c r="N17" s="17">
        <v>156</v>
      </c>
      <c r="O17" s="17">
        <v>2.52</v>
      </c>
    </row>
    <row r="18" spans="1:15" ht="30" customHeight="1">
      <c r="A18" s="7">
        <v>419</v>
      </c>
      <c r="B18" s="12" t="s">
        <v>52</v>
      </c>
      <c r="C18" s="2">
        <v>20</v>
      </c>
      <c r="D18" s="17">
        <v>0.2</v>
      </c>
      <c r="E18" s="17">
        <v>0.7</v>
      </c>
      <c r="F18" s="17">
        <v>0.9</v>
      </c>
      <c r="G18" s="17">
        <v>10</v>
      </c>
      <c r="H18" s="17">
        <v>4</v>
      </c>
      <c r="I18" s="17">
        <v>2E-3</v>
      </c>
      <c r="J18" s="17">
        <v>0.2</v>
      </c>
      <c r="K18" s="17">
        <v>0.04</v>
      </c>
      <c r="L18" s="17">
        <v>1.4</v>
      </c>
      <c r="M18" s="17">
        <v>1.1000000000000001</v>
      </c>
      <c r="N18" s="17">
        <v>3</v>
      </c>
      <c r="O18" s="17">
        <v>0.06</v>
      </c>
    </row>
    <row r="19" spans="1:15" ht="30" customHeight="1">
      <c r="A19" s="18">
        <v>377</v>
      </c>
      <c r="B19" s="12" t="s">
        <v>22</v>
      </c>
      <c r="C19" s="2">
        <v>150</v>
      </c>
      <c r="D19" s="17">
        <v>4</v>
      </c>
      <c r="E19" s="17">
        <v>6</v>
      </c>
      <c r="F19" s="17">
        <v>8.6999999999999993</v>
      </c>
      <c r="G19" s="17">
        <v>105</v>
      </c>
      <c r="H19" s="17">
        <v>30</v>
      </c>
      <c r="I19" s="17">
        <v>0.12</v>
      </c>
      <c r="J19" s="17">
        <v>3.6</v>
      </c>
      <c r="K19" s="17">
        <v>0.15</v>
      </c>
      <c r="L19" s="17">
        <v>38</v>
      </c>
      <c r="M19" s="17">
        <v>24</v>
      </c>
      <c r="N19" s="17">
        <v>74</v>
      </c>
      <c r="O19" s="17">
        <v>0.83</v>
      </c>
    </row>
    <row r="20" spans="1:15" ht="30" customHeight="1">
      <c r="A20" s="18">
        <v>509</v>
      </c>
      <c r="B20" s="12" t="s">
        <v>88</v>
      </c>
      <c r="C20" s="2">
        <v>200</v>
      </c>
      <c r="D20" s="17">
        <v>0</v>
      </c>
      <c r="E20" s="17">
        <v>0</v>
      </c>
      <c r="F20" s="17">
        <v>17</v>
      </c>
      <c r="G20" s="17">
        <v>70</v>
      </c>
      <c r="H20" s="17">
        <v>0.17</v>
      </c>
      <c r="I20" s="17">
        <v>0.42</v>
      </c>
      <c r="J20" s="17">
        <v>28</v>
      </c>
      <c r="K20" s="17">
        <v>3.28</v>
      </c>
      <c r="L20" s="17">
        <v>250</v>
      </c>
      <c r="M20" s="17">
        <v>20</v>
      </c>
      <c r="N20" s="17">
        <v>0</v>
      </c>
      <c r="O20" s="17">
        <v>0</v>
      </c>
    </row>
    <row r="21" spans="1:15" ht="30" customHeight="1">
      <c r="A21" s="18">
        <v>573</v>
      </c>
      <c r="B21" s="8" t="s">
        <v>68</v>
      </c>
      <c r="C21" s="2">
        <v>35</v>
      </c>
      <c r="D21" s="17">
        <v>2.7</v>
      </c>
      <c r="E21" s="17">
        <v>0.3</v>
      </c>
      <c r="F21" s="17">
        <v>17.2</v>
      </c>
      <c r="G21" s="17">
        <v>82</v>
      </c>
      <c r="H21" s="17">
        <v>0</v>
      </c>
      <c r="I21" s="17">
        <v>0.04</v>
      </c>
      <c r="J21" s="17">
        <v>0</v>
      </c>
      <c r="K21" s="17">
        <v>0.4</v>
      </c>
      <c r="L21" s="17">
        <v>7</v>
      </c>
      <c r="M21" s="17">
        <v>5</v>
      </c>
      <c r="N21" s="17">
        <v>23</v>
      </c>
      <c r="O21" s="17">
        <v>0.4</v>
      </c>
    </row>
    <row r="22" spans="1:15" ht="30" customHeight="1">
      <c r="A22" s="18">
        <v>574</v>
      </c>
      <c r="B22" s="8" t="s">
        <v>19</v>
      </c>
      <c r="C22" s="2">
        <v>35</v>
      </c>
      <c r="D22" s="17">
        <v>3</v>
      </c>
      <c r="E22" s="17">
        <v>0.5</v>
      </c>
      <c r="F22" s="17">
        <v>14</v>
      </c>
      <c r="G22" s="17">
        <v>72</v>
      </c>
      <c r="H22" s="17">
        <v>0.1</v>
      </c>
      <c r="I22" s="17">
        <v>0</v>
      </c>
      <c r="J22" s="17">
        <v>0</v>
      </c>
      <c r="K22" s="17">
        <v>0.8</v>
      </c>
      <c r="L22" s="17">
        <v>12</v>
      </c>
      <c r="M22" s="17">
        <v>82</v>
      </c>
      <c r="N22" s="17">
        <v>23</v>
      </c>
      <c r="O22" s="17">
        <v>1.54</v>
      </c>
    </row>
    <row r="23" spans="1:15" ht="30" customHeight="1">
      <c r="A23" s="10"/>
      <c r="B23" s="13" t="s">
        <v>27</v>
      </c>
      <c r="C23" s="2">
        <f>SUM(C15:C22)</f>
        <v>790</v>
      </c>
      <c r="D23" s="17">
        <f t="shared" ref="D23:O23" si="2">SUM(D15:D22)</f>
        <v>28.34</v>
      </c>
      <c r="E23" s="17">
        <f t="shared" si="2"/>
        <v>27.439999999999998</v>
      </c>
      <c r="F23" s="17">
        <f t="shared" si="2"/>
        <v>82.02</v>
      </c>
      <c r="G23" s="17">
        <f t="shared" si="2"/>
        <v>689</v>
      </c>
      <c r="H23" s="17">
        <f t="shared" si="2"/>
        <v>37.870000000000005</v>
      </c>
      <c r="I23" s="17">
        <f t="shared" si="2"/>
        <v>0.76200000000000001</v>
      </c>
      <c r="J23" s="17">
        <f t="shared" si="2"/>
        <v>42</v>
      </c>
      <c r="K23" s="17">
        <f t="shared" si="2"/>
        <v>9.6700000000000017</v>
      </c>
      <c r="L23" s="17">
        <f t="shared" si="2"/>
        <v>410</v>
      </c>
      <c r="M23" s="17">
        <f t="shared" si="2"/>
        <v>183.1</v>
      </c>
      <c r="N23" s="17">
        <f t="shared" si="2"/>
        <v>340.2</v>
      </c>
      <c r="O23" s="17">
        <f t="shared" si="2"/>
        <v>6.65</v>
      </c>
    </row>
    <row r="24" spans="1:15" ht="30" customHeight="1">
      <c r="A24" s="23" t="s">
        <v>20</v>
      </c>
      <c r="B24" s="24"/>
      <c r="C24" s="20">
        <f>C10+C13+C23</f>
        <v>1490</v>
      </c>
      <c r="D24" s="17">
        <f t="shared" ref="D24:O24" si="3">D10+D13+D23</f>
        <v>55.34</v>
      </c>
      <c r="E24" s="17">
        <f t="shared" si="3"/>
        <v>76.839999999999989</v>
      </c>
      <c r="F24" s="17">
        <f t="shared" si="3"/>
        <v>150.72</v>
      </c>
      <c r="G24" s="17">
        <f t="shared" si="3"/>
        <v>1513</v>
      </c>
      <c r="H24" s="17">
        <f t="shared" si="3"/>
        <v>541.97</v>
      </c>
      <c r="I24" s="17">
        <f t="shared" si="3"/>
        <v>0.97199999999999998</v>
      </c>
      <c r="J24" s="17">
        <f t="shared" si="3"/>
        <v>57.3</v>
      </c>
      <c r="K24" s="17">
        <f t="shared" si="3"/>
        <v>13.080000000000002</v>
      </c>
      <c r="L24" s="17">
        <f t="shared" si="3"/>
        <v>731.5</v>
      </c>
      <c r="M24" s="17">
        <f t="shared" si="3"/>
        <v>335.4</v>
      </c>
      <c r="N24" s="17">
        <f t="shared" si="3"/>
        <v>805.3</v>
      </c>
      <c r="O24" s="17">
        <f t="shared" si="3"/>
        <v>16.89</v>
      </c>
    </row>
    <row r="25" spans="1:15" ht="18" customHeight="1"/>
  </sheetData>
  <mergeCells count="10">
    <mergeCell ref="A24:B24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60" zoomScaleNormal="60" workbookViewId="0">
      <selection activeCell="A21" sqref="A21:O21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1" t="s">
        <v>72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8.25" customHeight="1">
      <c r="A2" s="22" t="s">
        <v>64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36" customHeight="1">
      <c r="A3" s="28" t="s">
        <v>1</v>
      </c>
      <c r="B3" s="30" t="s">
        <v>0</v>
      </c>
      <c r="C3" s="32" t="s">
        <v>3</v>
      </c>
      <c r="D3" s="34" t="s">
        <v>2</v>
      </c>
      <c r="E3" s="35"/>
      <c r="F3" s="36"/>
      <c r="G3" s="32" t="s">
        <v>7</v>
      </c>
      <c r="H3" s="34" t="s">
        <v>8</v>
      </c>
      <c r="I3" s="35"/>
      <c r="J3" s="35"/>
      <c r="K3" s="36"/>
      <c r="L3" s="25" t="s">
        <v>12</v>
      </c>
      <c r="M3" s="26"/>
      <c r="N3" s="26"/>
      <c r="O3" s="27"/>
    </row>
    <row r="4" spans="1:15" ht="35.25" customHeight="1">
      <c r="A4" s="29"/>
      <c r="B4" s="31"/>
      <c r="C4" s="33"/>
      <c r="D4" s="2" t="s">
        <v>5</v>
      </c>
      <c r="E4" s="2" t="s">
        <v>4</v>
      </c>
      <c r="F4" s="3" t="s">
        <v>6</v>
      </c>
      <c r="G4" s="33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234</v>
      </c>
      <c r="B6" s="9" t="s">
        <v>42</v>
      </c>
      <c r="C6" s="2">
        <v>200</v>
      </c>
      <c r="D6" s="17">
        <v>7.2</v>
      </c>
      <c r="E6" s="17">
        <v>8.5</v>
      </c>
      <c r="F6" s="17">
        <v>29.1</v>
      </c>
      <c r="G6" s="17">
        <v>222</v>
      </c>
      <c r="H6" s="17">
        <v>43</v>
      </c>
      <c r="I6" s="17">
        <v>0.17</v>
      </c>
      <c r="J6" s="17">
        <v>1.5</v>
      </c>
      <c r="K6" s="17">
        <v>0.5</v>
      </c>
      <c r="L6" s="17">
        <v>158</v>
      </c>
      <c r="M6" s="17">
        <v>56</v>
      </c>
      <c r="N6" s="17">
        <v>207</v>
      </c>
      <c r="O6" s="17">
        <v>1.25</v>
      </c>
    </row>
    <row r="7" spans="1:15" ht="30" customHeight="1">
      <c r="A7" s="18">
        <v>460</v>
      </c>
      <c r="B7" s="8" t="s">
        <v>24</v>
      </c>
      <c r="C7" s="2">
        <v>200</v>
      </c>
      <c r="D7" s="17">
        <v>1.6</v>
      </c>
      <c r="E7" s="17">
        <v>1.3</v>
      </c>
      <c r="F7" s="17">
        <v>11.5</v>
      </c>
      <c r="G7" s="17">
        <v>64</v>
      </c>
      <c r="H7" s="17">
        <v>9.5</v>
      </c>
      <c r="I7" s="17">
        <v>0.02</v>
      </c>
      <c r="J7" s="17">
        <v>0.3</v>
      </c>
      <c r="K7" s="17">
        <v>0</v>
      </c>
      <c r="L7" s="17">
        <v>59.1</v>
      </c>
      <c r="M7" s="17">
        <v>10.5</v>
      </c>
      <c r="N7" s="17">
        <v>45.9</v>
      </c>
      <c r="O7" s="17">
        <v>0.87</v>
      </c>
    </row>
    <row r="8" spans="1:15" ht="30" customHeight="1">
      <c r="A8" s="19">
        <v>267</v>
      </c>
      <c r="B8" s="8" t="s">
        <v>37</v>
      </c>
      <c r="C8" s="2">
        <v>40</v>
      </c>
      <c r="D8" s="17">
        <v>5.0999999999999996</v>
      </c>
      <c r="E8" s="17">
        <v>4.5999999999999996</v>
      </c>
      <c r="F8" s="17">
        <v>0.3</v>
      </c>
      <c r="G8" s="17">
        <v>63</v>
      </c>
      <c r="H8" s="17">
        <v>100</v>
      </c>
      <c r="I8" s="17">
        <v>0.03</v>
      </c>
      <c r="J8" s="17">
        <v>0</v>
      </c>
      <c r="K8" s="17">
        <v>0.2</v>
      </c>
      <c r="L8" s="17">
        <v>22</v>
      </c>
      <c r="M8" s="17">
        <v>5</v>
      </c>
      <c r="N8" s="17">
        <v>77</v>
      </c>
      <c r="O8" s="17">
        <v>1.01</v>
      </c>
    </row>
    <row r="9" spans="1:15" ht="30" customHeight="1">
      <c r="A9" s="19">
        <v>63</v>
      </c>
      <c r="B9" s="8" t="s">
        <v>66</v>
      </c>
      <c r="C9" s="2">
        <v>65</v>
      </c>
      <c r="D9" s="17">
        <v>10</v>
      </c>
      <c r="E9" s="17">
        <v>13</v>
      </c>
      <c r="F9" s="17">
        <v>14</v>
      </c>
      <c r="G9" s="17">
        <v>215</v>
      </c>
      <c r="H9" s="17">
        <v>90</v>
      </c>
      <c r="I9" s="17">
        <v>0.04</v>
      </c>
      <c r="J9" s="17">
        <v>0.14000000000000001</v>
      </c>
      <c r="K9" s="17">
        <v>0.4</v>
      </c>
      <c r="L9" s="17">
        <v>297</v>
      </c>
      <c r="M9" s="17">
        <v>20</v>
      </c>
      <c r="N9" s="17">
        <v>195</v>
      </c>
      <c r="O9" s="17">
        <v>0.53</v>
      </c>
    </row>
    <row r="10" spans="1:15" ht="30" customHeight="1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>
      <c r="A11" s="2"/>
      <c r="B11" s="14" t="s">
        <v>26</v>
      </c>
      <c r="C11" s="2">
        <f>SUM(C6:C10)</f>
        <v>540</v>
      </c>
      <c r="D11" s="17">
        <f t="shared" ref="D11:O11" si="0">SUM(D6:D10)</f>
        <v>26.9</v>
      </c>
      <c r="E11" s="17">
        <f t="shared" si="0"/>
        <v>27.9</v>
      </c>
      <c r="F11" s="17">
        <f t="shared" si="0"/>
        <v>68.900000000000006</v>
      </c>
      <c r="G11" s="17">
        <f t="shared" si="0"/>
        <v>636</v>
      </c>
      <c r="H11" s="17">
        <f t="shared" si="0"/>
        <v>242.6</v>
      </c>
      <c r="I11" s="17">
        <f t="shared" si="0"/>
        <v>0.26</v>
      </c>
      <c r="J11" s="17">
        <f t="shared" si="0"/>
        <v>1.94</v>
      </c>
      <c r="K11" s="17">
        <f t="shared" si="0"/>
        <v>1.9000000000000001</v>
      </c>
      <c r="L11" s="17">
        <f t="shared" si="0"/>
        <v>548.1</v>
      </c>
      <c r="M11" s="17">
        <f t="shared" si="0"/>
        <v>173.5</v>
      </c>
      <c r="N11" s="17">
        <f t="shared" si="0"/>
        <v>547.9</v>
      </c>
      <c r="O11" s="17">
        <f t="shared" si="0"/>
        <v>5.2</v>
      </c>
    </row>
    <row r="12" spans="1:15" ht="30" customHeight="1">
      <c r="A12" s="2"/>
      <c r="B12" s="6" t="s">
        <v>31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>
      <c r="A13" s="2">
        <v>82</v>
      </c>
      <c r="B13" s="8" t="s">
        <v>41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>
      <c r="A14" s="2"/>
      <c r="B14" s="14" t="s">
        <v>32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>
      <c r="A16" s="7">
        <v>157</v>
      </c>
      <c r="B16" s="9" t="s">
        <v>80</v>
      </c>
      <c r="C16" s="2">
        <v>65</v>
      </c>
      <c r="D16" s="17">
        <v>2</v>
      </c>
      <c r="E16" s="17">
        <v>2.4</v>
      </c>
      <c r="F16" s="17">
        <v>3.3</v>
      </c>
      <c r="G16" s="17">
        <v>41</v>
      </c>
      <c r="H16" s="17">
        <v>12</v>
      </c>
      <c r="I16" s="17">
        <v>0.05</v>
      </c>
      <c r="J16" s="17">
        <v>1.2</v>
      </c>
      <c r="K16" s="17">
        <v>0.15</v>
      </c>
      <c r="L16" s="17">
        <v>12</v>
      </c>
      <c r="M16" s="17">
        <v>12</v>
      </c>
      <c r="N16" s="17">
        <v>35</v>
      </c>
      <c r="O16" s="17">
        <v>0.4</v>
      </c>
    </row>
    <row r="17" spans="1:15" ht="30" customHeight="1">
      <c r="A17" s="7">
        <v>116</v>
      </c>
      <c r="B17" s="15" t="s">
        <v>43</v>
      </c>
      <c r="C17" s="2">
        <v>200</v>
      </c>
      <c r="D17" s="17">
        <v>1.6</v>
      </c>
      <c r="E17" s="17">
        <v>3.6</v>
      </c>
      <c r="F17" s="17">
        <v>5.0999999999999996</v>
      </c>
      <c r="G17" s="17">
        <v>59</v>
      </c>
      <c r="H17" s="17">
        <v>0</v>
      </c>
      <c r="I17" s="17">
        <v>0.06</v>
      </c>
      <c r="J17" s="17">
        <v>6</v>
      </c>
      <c r="K17" s="17">
        <v>1.9</v>
      </c>
      <c r="L17" s="17">
        <v>18</v>
      </c>
      <c r="M17" s="17">
        <v>15</v>
      </c>
      <c r="N17" s="17">
        <v>36</v>
      </c>
      <c r="O17" s="17">
        <v>0.56000000000000005</v>
      </c>
    </row>
    <row r="18" spans="1:15" ht="30" customHeight="1">
      <c r="A18" s="7">
        <v>256</v>
      </c>
      <c r="B18" s="12" t="s">
        <v>29</v>
      </c>
      <c r="C18" s="2">
        <v>150</v>
      </c>
      <c r="D18" s="17">
        <v>5.6</v>
      </c>
      <c r="E18" s="17">
        <v>5</v>
      </c>
      <c r="F18" s="17">
        <v>29.6</v>
      </c>
      <c r="G18" s="17">
        <v>185</v>
      </c>
      <c r="H18" s="17">
        <v>32</v>
      </c>
      <c r="I18" s="17">
        <v>0.06</v>
      </c>
      <c r="J18" s="17">
        <v>0</v>
      </c>
      <c r="K18" s="17">
        <v>0.8</v>
      </c>
      <c r="L18" s="17">
        <v>12</v>
      </c>
      <c r="M18" s="17">
        <v>7.5</v>
      </c>
      <c r="N18" s="17">
        <v>45</v>
      </c>
      <c r="O18" s="17">
        <v>1.05</v>
      </c>
    </row>
    <row r="19" spans="1:15" ht="30" customHeight="1">
      <c r="A19" s="18">
        <v>372</v>
      </c>
      <c r="B19" s="12" t="s">
        <v>81</v>
      </c>
      <c r="C19" s="2">
        <v>90</v>
      </c>
      <c r="D19" s="17">
        <v>18</v>
      </c>
      <c r="E19" s="17">
        <v>16.2</v>
      </c>
      <c r="F19" s="17">
        <v>9.6</v>
      </c>
      <c r="G19" s="17">
        <v>256</v>
      </c>
      <c r="H19" s="17">
        <v>66</v>
      </c>
      <c r="I19" s="17">
        <v>0.09</v>
      </c>
      <c r="J19" s="17">
        <v>0.8</v>
      </c>
      <c r="K19" s="17">
        <v>1.2</v>
      </c>
      <c r="L19" s="17">
        <v>44</v>
      </c>
      <c r="M19" s="17">
        <v>22</v>
      </c>
      <c r="N19" s="17">
        <v>165</v>
      </c>
      <c r="O19" s="17">
        <v>1.63</v>
      </c>
    </row>
    <row r="20" spans="1:15" ht="30" customHeight="1">
      <c r="A20" s="18">
        <v>408</v>
      </c>
      <c r="B20" s="12" t="s">
        <v>53</v>
      </c>
      <c r="C20" s="2">
        <v>20</v>
      </c>
      <c r="D20" s="17">
        <v>0.3</v>
      </c>
      <c r="E20" s="17">
        <v>1.9</v>
      </c>
      <c r="F20" s="17">
        <v>0.5</v>
      </c>
      <c r="G20" s="17">
        <v>20</v>
      </c>
      <c r="H20" s="17">
        <v>11</v>
      </c>
      <c r="I20" s="17">
        <v>3.0000000000000001E-3</v>
      </c>
      <c r="J20" s="17">
        <v>0.02</v>
      </c>
      <c r="K20" s="17">
        <v>0.04</v>
      </c>
      <c r="L20" s="17">
        <v>9</v>
      </c>
      <c r="M20" s="17">
        <v>1</v>
      </c>
      <c r="N20" s="17">
        <v>5.9</v>
      </c>
      <c r="O20" s="17">
        <v>0.03</v>
      </c>
    </row>
    <row r="21" spans="1:15" ht="30" customHeight="1">
      <c r="A21" s="18">
        <v>501</v>
      </c>
      <c r="B21" s="12" t="s">
        <v>85</v>
      </c>
      <c r="C21" s="2">
        <v>200</v>
      </c>
      <c r="D21" s="17">
        <v>1</v>
      </c>
      <c r="E21" s="17">
        <v>0.2</v>
      </c>
      <c r="F21" s="17">
        <v>20.2</v>
      </c>
      <c r="G21" s="17">
        <v>86</v>
      </c>
      <c r="H21" s="17">
        <v>0</v>
      </c>
      <c r="I21" s="17">
        <v>0.02</v>
      </c>
      <c r="J21" s="17">
        <v>4</v>
      </c>
      <c r="K21" s="17">
        <v>0.2</v>
      </c>
      <c r="L21" s="17">
        <v>14</v>
      </c>
      <c r="M21" s="17">
        <v>8</v>
      </c>
      <c r="N21" s="17">
        <v>14</v>
      </c>
      <c r="O21" s="17">
        <v>2.8</v>
      </c>
    </row>
    <row r="22" spans="1:15" ht="30" customHeight="1">
      <c r="A22" s="18">
        <v>573</v>
      </c>
      <c r="B22" s="8" t="s">
        <v>68</v>
      </c>
      <c r="C22" s="2">
        <v>35</v>
      </c>
      <c r="D22" s="17">
        <v>2.7</v>
      </c>
      <c r="E22" s="17">
        <v>0.3</v>
      </c>
      <c r="F22" s="17">
        <v>17.2</v>
      </c>
      <c r="G22" s="17">
        <v>82</v>
      </c>
      <c r="H22" s="17">
        <v>0</v>
      </c>
      <c r="I22" s="17">
        <v>0.04</v>
      </c>
      <c r="J22" s="17">
        <v>0</v>
      </c>
      <c r="K22" s="17">
        <v>0.4</v>
      </c>
      <c r="L22" s="17">
        <v>7</v>
      </c>
      <c r="M22" s="17">
        <v>5</v>
      </c>
      <c r="N22" s="17">
        <v>23</v>
      </c>
      <c r="O22" s="17">
        <v>0.4</v>
      </c>
    </row>
    <row r="23" spans="1:15" ht="30" customHeight="1">
      <c r="A23" s="18">
        <v>574</v>
      </c>
      <c r="B23" s="8" t="s">
        <v>19</v>
      </c>
      <c r="C23" s="2">
        <v>35</v>
      </c>
      <c r="D23" s="17">
        <v>3</v>
      </c>
      <c r="E23" s="17">
        <v>0.5</v>
      </c>
      <c r="F23" s="17">
        <v>14</v>
      </c>
      <c r="G23" s="17">
        <v>72</v>
      </c>
      <c r="H23" s="17">
        <v>0.1</v>
      </c>
      <c r="I23" s="17">
        <v>0</v>
      </c>
      <c r="J23" s="17">
        <v>0</v>
      </c>
      <c r="K23" s="17">
        <v>0.8</v>
      </c>
      <c r="L23" s="17">
        <v>12</v>
      </c>
      <c r="M23" s="17">
        <v>82</v>
      </c>
      <c r="N23" s="17">
        <v>23</v>
      </c>
      <c r="O23" s="17">
        <v>1.54</v>
      </c>
    </row>
    <row r="24" spans="1:15" ht="30" customHeight="1">
      <c r="A24" s="10"/>
      <c r="B24" s="13" t="s">
        <v>27</v>
      </c>
      <c r="C24" s="2">
        <f>SUM(C16:C23)</f>
        <v>795</v>
      </c>
      <c r="D24" s="17">
        <f t="shared" ref="D24:O24" si="2">SUM(D16:D23)</f>
        <v>34.200000000000003</v>
      </c>
      <c r="E24" s="17">
        <f t="shared" si="2"/>
        <v>30.099999999999998</v>
      </c>
      <c r="F24" s="17">
        <f t="shared" si="2"/>
        <v>99.5</v>
      </c>
      <c r="G24" s="17">
        <f t="shared" si="2"/>
        <v>801</v>
      </c>
      <c r="H24" s="17">
        <f t="shared" si="2"/>
        <v>121.1</v>
      </c>
      <c r="I24" s="17">
        <f t="shared" si="2"/>
        <v>0.32300000000000001</v>
      </c>
      <c r="J24" s="17">
        <f t="shared" si="2"/>
        <v>12.02</v>
      </c>
      <c r="K24" s="17">
        <f t="shared" si="2"/>
        <v>5.49</v>
      </c>
      <c r="L24" s="17">
        <f t="shared" si="2"/>
        <v>128</v>
      </c>
      <c r="M24" s="17">
        <f t="shared" si="2"/>
        <v>152.5</v>
      </c>
      <c r="N24" s="17">
        <f t="shared" si="2"/>
        <v>346.9</v>
      </c>
      <c r="O24" s="17">
        <f t="shared" si="2"/>
        <v>8.41</v>
      </c>
    </row>
    <row r="25" spans="1:15" ht="30" customHeight="1">
      <c r="A25" s="23" t="s">
        <v>20</v>
      </c>
      <c r="B25" s="24"/>
      <c r="C25" s="20">
        <f>C11+C14+C24</f>
        <v>1535</v>
      </c>
      <c r="D25" s="17">
        <f t="shared" ref="D25:O25" si="3">D11+D14+D24</f>
        <v>61.900000000000006</v>
      </c>
      <c r="E25" s="17">
        <f t="shared" si="3"/>
        <v>58.8</v>
      </c>
      <c r="F25" s="17">
        <f t="shared" si="3"/>
        <v>188</v>
      </c>
      <c r="G25" s="17">
        <f t="shared" si="3"/>
        <v>1525</v>
      </c>
      <c r="H25" s="17">
        <f t="shared" si="3"/>
        <v>363.7</v>
      </c>
      <c r="I25" s="17">
        <f t="shared" si="3"/>
        <v>0.64300000000000002</v>
      </c>
      <c r="J25" s="17">
        <f t="shared" si="3"/>
        <v>27.96</v>
      </c>
      <c r="K25" s="17">
        <f t="shared" si="3"/>
        <v>7.7900000000000009</v>
      </c>
      <c r="L25" s="17">
        <f t="shared" si="3"/>
        <v>708.30000000000007</v>
      </c>
      <c r="M25" s="17">
        <f t="shared" si="3"/>
        <v>344</v>
      </c>
      <c r="N25" s="17">
        <f t="shared" si="3"/>
        <v>916.8</v>
      </c>
      <c r="O25" s="17">
        <f t="shared" si="3"/>
        <v>18.03</v>
      </c>
    </row>
    <row r="26" spans="1:15" ht="18" customHeight="1"/>
  </sheetData>
  <mergeCells count="10">
    <mergeCell ref="A25:B25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60" zoomScaleNormal="60" workbookViewId="0">
      <selection activeCell="B7" sqref="B7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1" t="s">
        <v>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8.25" customHeight="1">
      <c r="A2" s="22" t="s">
        <v>64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36" customHeight="1">
      <c r="A3" s="28" t="s">
        <v>1</v>
      </c>
      <c r="B3" s="30" t="s">
        <v>0</v>
      </c>
      <c r="C3" s="32" t="s">
        <v>3</v>
      </c>
      <c r="D3" s="34" t="s">
        <v>2</v>
      </c>
      <c r="E3" s="35"/>
      <c r="F3" s="36"/>
      <c r="G3" s="32" t="s">
        <v>7</v>
      </c>
      <c r="H3" s="34" t="s">
        <v>8</v>
      </c>
      <c r="I3" s="35"/>
      <c r="J3" s="35"/>
      <c r="K3" s="36"/>
      <c r="L3" s="25" t="s">
        <v>12</v>
      </c>
      <c r="M3" s="26"/>
      <c r="N3" s="26"/>
      <c r="O3" s="27"/>
    </row>
    <row r="4" spans="1:15" ht="35.25" customHeight="1">
      <c r="A4" s="29"/>
      <c r="B4" s="31"/>
      <c r="C4" s="33"/>
      <c r="D4" s="2" t="s">
        <v>5</v>
      </c>
      <c r="E4" s="2" t="s">
        <v>4</v>
      </c>
      <c r="F4" s="3" t="s">
        <v>6</v>
      </c>
      <c r="G4" s="33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279</v>
      </c>
      <c r="B6" s="9" t="s">
        <v>30</v>
      </c>
      <c r="C6" s="2">
        <v>200</v>
      </c>
      <c r="D6" s="17">
        <v>31.8</v>
      </c>
      <c r="E6" s="17">
        <v>15.4</v>
      </c>
      <c r="F6" s="17">
        <v>30</v>
      </c>
      <c r="G6" s="17">
        <v>388</v>
      </c>
      <c r="H6" s="17">
        <v>104</v>
      </c>
      <c r="I6" s="17">
        <v>0.16</v>
      </c>
      <c r="J6" s="17">
        <v>0</v>
      </c>
      <c r="K6" s="17">
        <v>1.2</v>
      </c>
      <c r="L6" s="17">
        <v>306</v>
      </c>
      <c r="M6" s="17">
        <v>44</v>
      </c>
      <c r="N6" s="17">
        <v>424</v>
      </c>
      <c r="O6" s="17">
        <v>1.5</v>
      </c>
    </row>
    <row r="7" spans="1:15" ht="30" customHeight="1">
      <c r="A7" s="18">
        <v>86</v>
      </c>
      <c r="B7" s="8" t="s">
        <v>84</v>
      </c>
      <c r="C7" s="2">
        <v>30</v>
      </c>
      <c r="D7" s="17">
        <v>0.12</v>
      </c>
      <c r="E7" s="17">
        <v>0</v>
      </c>
      <c r="F7" s="17">
        <v>19.5</v>
      </c>
      <c r="G7" s="17">
        <v>79</v>
      </c>
      <c r="H7" s="17">
        <v>0</v>
      </c>
      <c r="I7" s="17">
        <v>3.0000000000000001E-3</v>
      </c>
      <c r="J7" s="17">
        <v>0.15</v>
      </c>
      <c r="K7" s="17">
        <v>0</v>
      </c>
      <c r="L7" s="17">
        <v>4</v>
      </c>
      <c r="M7" s="17">
        <v>2</v>
      </c>
      <c r="N7" s="17">
        <v>3</v>
      </c>
      <c r="O7" s="17">
        <v>0.4</v>
      </c>
    </row>
    <row r="8" spans="1:15" ht="30" customHeight="1">
      <c r="A8" s="18">
        <v>462</v>
      </c>
      <c r="B8" s="8" t="s">
        <v>28</v>
      </c>
      <c r="C8" s="2">
        <v>200</v>
      </c>
      <c r="D8" s="17">
        <v>3.3</v>
      </c>
      <c r="E8" s="17">
        <v>2.9</v>
      </c>
      <c r="F8" s="17">
        <v>13.8</v>
      </c>
      <c r="G8" s="17">
        <v>94</v>
      </c>
      <c r="H8" s="17">
        <v>19</v>
      </c>
      <c r="I8" s="17">
        <v>0.03</v>
      </c>
      <c r="J8" s="17">
        <v>0.7</v>
      </c>
      <c r="K8" s="17">
        <v>0.01</v>
      </c>
      <c r="L8" s="17">
        <v>111.3</v>
      </c>
      <c r="M8" s="17">
        <v>22.3</v>
      </c>
      <c r="N8" s="17">
        <v>91.1</v>
      </c>
      <c r="O8" s="17">
        <v>0.65</v>
      </c>
    </row>
    <row r="9" spans="1:15" ht="30" customHeight="1">
      <c r="A9" s="18">
        <v>573</v>
      </c>
      <c r="B9" s="8" t="s">
        <v>68</v>
      </c>
      <c r="C9" s="2">
        <v>35</v>
      </c>
      <c r="D9" s="17">
        <v>2.7</v>
      </c>
      <c r="E9" s="17">
        <v>0.3</v>
      </c>
      <c r="F9" s="17">
        <v>17.2</v>
      </c>
      <c r="G9" s="17">
        <v>82</v>
      </c>
      <c r="H9" s="17">
        <v>0</v>
      </c>
      <c r="I9" s="17">
        <v>0.04</v>
      </c>
      <c r="J9" s="17">
        <v>0</v>
      </c>
      <c r="K9" s="17">
        <v>0.4</v>
      </c>
      <c r="L9" s="17">
        <v>7</v>
      </c>
      <c r="M9" s="17">
        <v>5</v>
      </c>
      <c r="N9" s="17">
        <v>23</v>
      </c>
      <c r="O9" s="17">
        <v>0.4</v>
      </c>
    </row>
    <row r="10" spans="1:15" ht="30" customHeight="1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>
      <c r="A11" s="2"/>
      <c r="B11" s="14" t="s">
        <v>26</v>
      </c>
      <c r="C11" s="2">
        <f>SUM(C6:C10)</f>
        <v>500</v>
      </c>
      <c r="D11" s="17">
        <f t="shared" ref="D11:O11" si="0">SUM(D6:D10)</f>
        <v>40.92</v>
      </c>
      <c r="E11" s="17">
        <f t="shared" si="0"/>
        <v>19.100000000000001</v>
      </c>
      <c r="F11" s="17">
        <f t="shared" si="0"/>
        <v>94.5</v>
      </c>
      <c r="G11" s="17">
        <f t="shared" si="0"/>
        <v>715</v>
      </c>
      <c r="H11" s="17">
        <f t="shared" si="0"/>
        <v>123.1</v>
      </c>
      <c r="I11" s="17">
        <f t="shared" si="0"/>
        <v>0.23300000000000001</v>
      </c>
      <c r="J11" s="17">
        <f t="shared" si="0"/>
        <v>0.85</v>
      </c>
      <c r="K11" s="17">
        <f t="shared" si="0"/>
        <v>2.41</v>
      </c>
      <c r="L11" s="17">
        <f t="shared" si="0"/>
        <v>440.3</v>
      </c>
      <c r="M11" s="17">
        <f t="shared" si="0"/>
        <v>155.30000000000001</v>
      </c>
      <c r="N11" s="17">
        <f t="shared" si="0"/>
        <v>564.1</v>
      </c>
      <c r="O11" s="17">
        <f t="shared" si="0"/>
        <v>4.49</v>
      </c>
    </row>
    <row r="12" spans="1:15" ht="30" customHeight="1">
      <c r="A12" s="2"/>
      <c r="B12" s="6" t="s">
        <v>31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>
      <c r="A13" s="2">
        <v>82</v>
      </c>
      <c r="B13" s="8" t="s">
        <v>41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>
      <c r="A14" s="2"/>
      <c r="B14" s="14" t="s">
        <v>32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>
      <c r="A16" s="7">
        <v>157</v>
      </c>
      <c r="B16" s="9" t="s">
        <v>79</v>
      </c>
      <c r="C16" s="2">
        <v>65</v>
      </c>
      <c r="D16" s="17">
        <v>2</v>
      </c>
      <c r="E16" s="17">
        <v>2.4</v>
      </c>
      <c r="F16" s="17">
        <v>3.3</v>
      </c>
      <c r="G16" s="17">
        <v>41</v>
      </c>
      <c r="H16" s="17">
        <v>12</v>
      </c>
      <c r="I16" s="17">
        <v>0.05</v>
      </c>
      <c r="J16" s="17">
        <v>1.2</v>
      </c>
      <c r="K16" s="17">
        <v>0.15</v>
      </c>
      <c r="L16" s="17">
        <v>12</v>
      </c>
      <c r="M16" s="17">
        <v>12</v>
      </c>
      <c r="N16" s="17">
        <v>35</v>
      </c>
      <c r="O16" s="17">
        <v>0.4</v>
      </c>
    </row>
    <row r="17" spans="1:15" ht="30" customHeight="1">
      <c r="A17" s="7">
        <v>127</v>
      </c>
      <c r="B17" s="15" t="s">
        <v>33</v>
      </c>
      <c r="C17" s="2">
        <v>200</v>
      </c>
      <c r="D17" s="17">
        <v>5.9</v>
      </c>
      <c r="E17" s="17">
        <v>2.6</v>
      </c>
      <c r="F17" s="17">
        <v>12.6</v>
      </c>
      <c r="G17" s="17">
        <v>98</v>
      </c>
      <c r="H17" s="17">
        <v>14</v>
      </c>
      <c r="I17" s="17">
        <v>0.21</v>
      </c>
      <c r="J17" s="17">
        <v>0.4</v>
      </c>
      <c r="K17" s="17">
        <v>0.2</v>
      </c>
      <c r="L17" s="17">
        <v>34</v>
      </c>
      <c r="M17" s="17">
        <v>28</v>
      </c>
      <c r="N17" s="17">
        <v>73</v>
      </c>
      <c r="O17" s="17">
        <v>2.1</v>
      </c>
    </row>
    <row r="18" spans="1:15" ht="30" customHeight="1">
      <c r="A18" s="7">
        <v>297</v>
      </c>
      <c r="B18" s="12" t="s">
        <v>61</v>
      </c>
      <c r="C18" s="2">
        <v>90</v>
      </c>
      <c r="D18" s="17">
        <v>12.4</v>
      </c>
      <c r="E18" s="17">
        <v>1.1000000000000001</v>
      </c>
      <c r="F18" s="17">
        <v>2.7</v>
      </c>
      <c r="G18" s="17">
        <v>79</v>
      </c>
      <c r="H18" s="17">
        <v>9.9</v>
      </c>
      <c r="I18" s="17">
        <v>0.06</v>
      </c>
      <c r="J18" s="17">
        <v>1.8</v>
      </c>
      <c r="K18" s="17">
        <v>1.1000000000000001</v>
      </c>
      <c r="L18" s="17">
        <v>45.9</v>
      </c>
      <c r="M18" s="17">
        <v>22.5</v>
      </c>
      <c r="N18" s="17">
        <v>128.6</v>
      </c>
      <c r="O18" s="17">
        <v>0.47</v>
      </c>
    </row>
    <row r="19" spans="1:15" ht="30" customHeight="1">
      <c r="A19" s="18">
        <v>211</v>
      </c>
      <c r="B19" s="12" t="s">
        <v>62</v>
      </c>
      <c r="C19" s="2">
        <v>150</v>
      </c>
      <c r="D19" s="17">
        <v>3.4</v>
      </c>
      <c r="E19" s="17">
        <v>3.1</v>
      </c>
      <c r="F19" s="17">
        <v>34</v>
      </c>
      <c r="G19" s="17">
        <v>177</v>
      </c>
      <c r="H19" s="17">
        <v>13</v>
      </c>
      <c r="I19" s="17">
        <v>0.04</v>
      </c>
      <c r="J19" s="17">
        <v>0.4</v>
      </c>
      <c r="K19" s="17">
        <v>0.3</v>
      </c>
      <c r="L19" s="17">
        <v>12</v>
      </c>
      <c r="M19" s="17">
        <v>28</v>
      </c>
      <c r="N19" s="17">
        <v>79</v>
      </c>
      <c r="O19" s="17">
        <v>0.18</v>
      </c>
    </row>
    <row r="20" spans="1:15" ht="30" customHeight="1">
      <c r="A20" s="18">
        <v>504</v>
      </c>
      <c r="B20" s="11" t="s">
        <v>38</v>
      </c>
      <c r="C20" s="2">
        <v>200</v>
      </c>
      <c r="D20" s="17">
        <v>0</v>
      </c>
      <c r="E20" s="17">
        <v>0</v>
      </c>
      <c r="F20" s="17">
        <v>24</v>
      </c>
      <c r="G20" s="17">
        <v>95</v>
      </c>
      <c r="H20" s="17">
        <v>0.13</v>
      </c>
      <c r="I20" s="17">
        <v>0.3</v>
      </c>
      <c r="J20" s="17">
        <v>20.100000000000001</v>
      </c>
      <c r="K20" s="17">
        <v>2.35</v>
      </c>
      <c r="L20" s="17">
        <v>0</v>
      </c>
      <c r="M20" s="17">
        <v>0</v>
      </c>
      <c r="N20" s="17">
        <v>0</v>
      </c>
      <c r="O20" s="17">
        <v>0</v>
      </c>
    </row>
    <row r="21" spans="1:15" ht="30" customHeight="1">
      <c r="A21" s="18">
        <v>573</v>
      </c>
      <c r="B21" s="8" t="s">
        <v>68</v>
      </c>
      <c r="C21" s="2">
        <v>35</v>
      </c>
      <c r="D21" s="17">
        <v>2.7</v>
      </c>
      <c r="E21" s="17">
        <v>0.3</v>
      </c>
      <c r="F21" s="17">
        <v>17.2</v>
      </c>
      <c r="G21" s="17">
        <v>82</v>
      </c>
      <c r="H21" s="17">
        <v>0</v>
      </c>
      <c r="I21" s="17">
        <v>0.04</v>
      </c>
      <c r="J21" s="17">
        <v>0</v>
      </c>
      <c r="K21" s="17">
        <v>0.4</v>
      </c>
      <c r="L21" s="17">
        <v>7</v>
      </c>
      <c r="M21" s="17">
        <v>5</v>
      </c>
      <c r="N21" s="17">
        <v>23</v>
      </c>
      <c r="O21" s="17">
        <v>0.4</v>
      </c>
    </row>
    <row r="22" spans="1:15" ht="30" customHeight="1">
      <c r="A22" s="18">
        <v>574</v>
      </c>
      <c r="B22" s="8" t="s">
        <v>19</v>
      </c>
      <c r="C22" s="2">
        <v>35</v>
      </c>
      <c r="D22" s="17">
        <v>3</v>
      </c>
      <c r="E22" s="17">
        <v>0.5</v>
      </c>
      <c r="F22" s="17">
        <v>14</v>
      </c>
      <c r="G22" s="17">
        <v>72</v>
      </c>
      <c r="H22" s="17">
        <v>0.1</v>
      </c>
      <c r="I22" s="17">
        <v>0</v>
      </c>
      <c r="J22" s="17">
        <v>0</v>
      </c>
      <c r="K22" s="17">
        <v>0.8</v>
      </c>
      <c r="L22" s="17">
        <v>12</v>
      </c>
      <c r="M22" s="17">
        <v>82</v>
      </c>
      <c r="N22" s="17">
        <v>23</v>
      </c>
      <c r="O22" s="17">
        <v>1.54</v>
      </c>
    </row>
    <row r="23" spans="1:15" ht="30" customHeight="1">
      <c r="A23" s="10"/>
      <c r="B23" s="13" t="s">
        <v>27</v>
      </c>
      <c r="C23" s="2">
        <f t="shared" ref="C23:O23" si="2">SUM(C16:C22)</f>
        <v>775</v>
      </c>
      <c r="D23" s="17">
        <f t="shared" si="2"/>
        <v>29.4</v>
      </c>
      <c r="E23" s="17">
        <f t="shared" si="2"/>
        <v>10</v>
      </c>
      <c r="F23" s="17">
        <f t="shared" si="2"/>
        <v>107.8</v>
      </c>
      <c r="G23" s="17">
        <f t="shared" si="2"/>
        <v>644</v>
      </c>
      <c r="H23" s="17">
        <f t="shared" si="2"/>
        <v>49.13</v>
      </c>
      <c r="I23" s="17">
        <f t="shared" si="2"/>
        <v>0.7</v>
      </c>
      <c r="J23" s="17">
        <f t="shared" si="2"/>
        <v>23.900000000000002</v>
      </c>
      <c r="K23" s="17">
        <f t="shared" si="2"/>
        <v>5.3000000000000007</v>
      </c>
      <c r="L23" s="17">
        <f t="shared" si="2"/>
        <v>122.9</v>
      </c>
      <c r="M23" s="17">
        <f t="shared" si="2"/>
        <v>177.5</v>
      </c>
      <c r="N23" s="17">
        <f t="shared" si="2"/>
        <v>361.6</v>
      </c>
      <c r="O23" s="17">
        <f t="shared" si="2"/>
        <v>5.09</v>
      </c>
    </row>
    <row r="24" spans="1:15" ht="30" customHeight="1">
      <c r="A24" s="23" t="s">
        <v>20</v>
      </c>
      <c r="B24" s="24"/>
      <c r="C24" s="20">
        <f t="shared" ref="C24:O24" si="3">C11+C14+C23</f>
        <v>1475</v>
      </c>
      <c r="D24" s="17">
        <f t="shared" si="3"/>
        <v>71.12</v>
      </c>
      <c r="E24" s="17">
        <f t="shared" si="3"/>
        <v>29.900000000000002</v>
      </c>
      <c r="F24" s="17">
        <f t="shared" si="3"/>
        <v>221.89999999999998</v>
      </c>
      <c r="G24" s="17">
        <f t="shared" si="3"/>
        <v>1447</v>
      </c>
      <c r="H24" s="17">
        <f t="shared" si="3"/>
        <v>172.23</v>
      </c>
      <c r="I24" s="17">
        <f t="shared" si="3"/>
        <v>0.99299999999999999</v>
      </c>
      <c r="J24" s="17">
        <f t="shared" si="3"/>
        <v>38.75</v>
      </c>
      <c r="K24" s="17">
        <f t="shared" si="3"/>
        <v>8.1100000000000012</v>
      </c>
      <c r="L24" s="17">
        <f t="shared" si="3"/>
        <v>595.4</v>
      </c>
      <c r="M24" s="17">
        <f t="shared" si="3"/>
        <v>350.8</v>
      </c>
      <c r="N24" s="17">
        <f t="shared" si="3"/>
        <v>947.7</v>
      </c>
      <c r="O24" s="17">
        <f t="shared" si="3"/>
        <v>14</v>
      </c>
    </row>
    <row r="25" spans="1:15" ht="18" customHeight="1"/>
  </sheetData>
  <mergeCells count="10">
    <mergeCell ref="A24:B24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4" zoomScale="70" zoomScaleNormal="70" workbookViewId="0">
      <selection activeCell="A20" sqref="A20:O20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1" t="s">
        <v>74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8.25" customHeight="1">
      <c r="A2" s="22" t="s">
        <v>65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36" customHeight="1">
      <c r="A3" s="28" t="s">
        <v>1</v>
      </c>
      <c r="B3" s="30" t="s">
        <v>0</v>
      </c>
      <c r="C3" s="32" t="s">
        <v>3</v>
      </c>
      <c r="D3" s="34" t="s">
        <v>2</v>
      </c>
      <c r="E3" s="35"/>
      <c r="F3" s="36"/>
      <c r="G3" s="32" t="s">
        <v>7</v>
      </c>
      <c r="H3" s="34" t="s">
        <v>8</v>
      </c>
      <c r="I3" s="35"/>
      <c r="J3" s="35"/>
      <c r="K3" s="36"/>
      <c r="L3" s="25" t="s">
        <v>12</v>
      </c>
      <c r="M3" s="26"/>
      <c r="N3" s="26"/>
      <c r="O3" s="27"/>
    </row>
    <row r="4" spans="1:15" ht="35.25" customHeight="1">
      <c r="A4" s="29"/>
      <c r="B4" s="31"/>
      <c r="C4" s="33"/>
      <c r="D4" s="2" t="s">
        <v>5</v>
      </c>
      <c r="E4" s="2" t="s">
        <v>4</v>
      </c>
      <c r="F4" s="3" t="s">
        <v>6</v>
      </c>
      <c r="G4" s="33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232</v>
      </c>
      <c r="B6" s="9" t="s">
        <v>83</v>
      </c>
      <c r="C6" s="2">
        <v>200</v>
      </c>
      <c r="D6" s="17">
        <v>7.5</v>
      </c>
      <c r="E6" s="17">
        <v>6.6</v>
      </c>
      <c r="F6" s="17">
        <v>36.299999999999997</v>
      </c>
      <c r="G6" s="17">
        <v>235</v>
      </c>
      <c r="H6" s="17">
        <v>39</v>
      </c>
      <c r="I6" s="17">
        <v>0.14000000000000001</v>
      </c>
      <c r="J6" s="17">
        <v>1.7</v>
      </c>
      <c r="K6" s="17">
        <v>0.8</v>
      </c>
      <c r="L6" s="17">
        <v>139</v>
      </c>
      <c r="M6" s="17">
        <v>38</v>
      </c>
      <c r="N6" s="17">
        <v>194</v>
      </c>
      <c r="O6" s="17">
        <v>1.89</v>
      </c>
    </row>
    <row r="7" spans="1:15" ht="30" customHeight="1">
      <c r="A7" s="18">
        <v>462</v>
      </c>
      <c r="B7" s="8" t="s">
        <v>28</v>
      </c>
      <c r="C7" s="2">
        <v>200</v>
      </c>
      <c r="D7" s="17">
        <v>3.3</v>
      </c>
      <c r="E7" s="17">
        <v>2.9</v>
      </c>
      <c r="F7" s="17">
        <v>13.8</v>
      </c>
      <c r="G7" s="17">
        <v>94</v>
      </c>
      <c r="H7" s="17">
        <v>19</v>
      </c>
      <c r="I7" s="17">
        <v>0.03</v>
      </c>
      <c r="J7" s="17">
        <v>0.7</v>
      </c>
      <c r="K7" s="17">
        <v>0.01</v>
      </c>
      <c r="L7" s="17">
        <v>111.3</v>
      </c>
      <c r="M7" s="17">
        <v>22.3</v>
      </c>
      <c r="N7" s="17">
        <v>91.1</v>
      </c>
      <c r="O7" s="17">
        <v>0.65</v>
      </c>
    </row>
    <row r="8" spans="1:15" ht="30" customHeight="1">
      <c r="A8" s="19">
        <v>63</v>
      </c>
      <c r="B8" s="8" t="s">
        <v>66</v>
      </c>
      <c r="C8" s="2">
        <v>65</v>
      </c>
      <c r="D8" s="17">
        <v>10</v>
      </c>
      <c r="E8" s="17">
        <v>13</v>
      </c>
      <c r="F8" s="17">
        <v>14</v>
      </c>
      <c r="G8" s="17">
        <v>215</v>
      </c>
      <c r="H8" s="17">
        <v>90</v>
      </c>
      <c r="I8" s="17">
        <v>0.04</v>
      </c>
      <c r="J8" s="17">
        <v>0.14000000000000001</v>
      </c>
      <c r="K8" s="17">
        <v>0.4</v>
      </c>
      <c r="L8" s="17">
        <v>297</v>
      </c>
      <c r="M8" s="17">
        <v>20</v>
      </c>
      <c r="N8" s="17">
        <v>195</v>
      </c>
      <c r="O8" s="17">
        <v>0.53</v>
      </c>
    </row>
    <row r="9" spans="1:15" ht="30" customHeight="1">
      <c r="A9" s="19">
        <v>267</v>
      </c>
      <c r="B9" s="8" t="s">
        <v>37</v>
      </c>
      <c r="C9" s="2">
        <v>40</v>
      </c>
      <c r="D9" s="17">
        <v>5.0999999999999996</v>
      </c>
      <c r="E9" s="17">
        <v>4.5999999999999996</v>
      </c>
      <c r="F9" s="17">
        <v>0.3</v>
      </c>
      <c r="G9" s="17">
        <v>63</v>
      </c>
      <c r="H9" s="17">
        <v>100</v>
      </c>
      <c r="I9" s="17">
        <v>0.03</v>
      </c>
      <c r="J9" s="17">
        <v>0</v>
      </c>
      <c r="K9" s="17">
        <v>0.2</v>
      </c>
      <c r="L9" s="17">
        <v>22</v>
      </c>
      <c r="M9" s="17">
        <v>5</v>
      </c>
      <c r="N9" s="17">
        <v>77</v>
      </c>
      <c r="O9" s="17">
        <v>1.01</v>
      </c>
    </row>
    <row r="10" spans="1:15" ht="30" customHeight="1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>
      <c r="A11" s="2"/>
      <c r="B11" s="14" t="s">
        <v>26</v>
      </c>
      <c r="C11" s="2">
        <f>SUM(C6:C10)</f>
        <v>540</v>
      </c>
      <c r="D11" s="17">
        <f t="shared" ref="D11:O11" si="0">SUM(D6:D10)</f>
        <v>28.9</v>
      </c>
      <c r="E11" s="17">
        <f t="shared" si="0"/>
        <v>27.6</v>
      </c>
      <c r="F11" s="17">
        <f t="shared" si="0"/>
        <v>78.399999999999991</v>
      </c>
      <c r="G11" s="17">
        <f t="shared" si="0"/>
        <v>679</v>
      </c>
      <c r="H11" s="17">
        <f t="shared" si="0"/>
        <v>248.1</v>
      </c>
      <c r="I11" s="17">
        <f t="shared" si="0"/>
        <v>0.24000000000000002</v>
      </c>
      <c r="J11" s="17">
        <f t="shared" si="0"/>
        <v>2.54</v>
      </c>
      <c r="K11" s="17">
        <f t="shared" si="0"/>
        <v>2.21</v>
      </c>
      <c r="L11" s="17">
        <f t="shared" si="0"/>
        <v>581.29999999999995</v>
      </c>
      <c r="M11" s="17">
        <f t="shared" si="0"/>
        <v>167.3</v>
      </c>
      <c r="N11" s="17">
        <f t="shared" si="0"/>
        <v>580.1</v>
      </c>
      <c r="O11" s="17">
        <f t="shared" si="0"/>
        <v>5.62</v>
      </c>
    </row>
    <row r="12" spans="1:15" ht="30" customHeight="1">
      <c r="A12" s="2"/>
      <c r="B12" s="6" t="s">
        <v>31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>
      <c r="A13" s="2">
        <v>82</v>
      </c>
      <c r="B13" s="8" t="s">
        <v>41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>
      <c r="A14" s="2"/>
      <c r="B14" s="14" t="s">
        <v>32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>
      <c r="A16" s="7">
        <v>150</v>
      </c>
      <c r="B16" s="9" t="s">
        <v>67</v>
      </c>
      <c r="C16" s="2">
        <v>60</v>
      </c>
      <c r="D16" s="17">
        <v>1.1399999999999999</v>
      </c>
      <c r="E16" s="17">
        <v>5.34</v>
      </c>
      <c r="F16" s="17">
        <v>4.62</v>
      </c>
      <c r="G16" s="17">
        <v>71</v>
      </c>
      <c r="H16" s="17">
        <v>0</v>
      </c>
      <c r="I16" s="17">
        <v>0.01</v>
      </c>
      <c r="J16" s="17">
        <v>4.2</v>
      </c>
      <c r="K16" s="17">
        <v>1.8</v>
      </c>
      <c r="L16" s="17">
        <v>24.6</v>
      </c>
      <c r="M16" s="17">
        <v>9</v>
      </c>
      <c r="N16" s="17">
        <v>22.2</v>
      </c>
      <c r="O16" s="17">
        <v>0.42</v>
      </c>
    </row>
    <row r="17" spans="1:15" ht="30" customHeight="1">
      <c r="A17" s="7">
        <v>100</v>
      </c>
      <c r="B17" s="15" t="s">
        <v>48</v>
      </c>
      <c r="C17" s="2">
        <v>200</v>
      </c>
      <c r="D17" s="17">
        <v>2.1</v>
      </c>
      <c r="E17" s="17">
        <v>4.0999999999999996</v>
      </c>
      <c r="F17" s="17">
        <v>11</v>
      </c>
      <c r="G17" s="17">
        <v>88</v>
      </c>
      <c r="H17" s="17">
        <v>0</v>
      </c>
      <c r="I17" s="17">
        <v>7.0000000000000007E-2</v>
      </c>
      <c r="J17" s="17">
        <v>5.7</v>
      </c>
      <c r="K17" s="17">
        <v>1.9</v>
      </c>
      <c r="L17" s="17">
        <v>13</v>
      </c>
      <c r="M17" s="17">
        <v>20</v>
      </c>
      <c r="N17" s="17">
        <v>49</v>
      </c>
      <c r="O17" s="17">
        <v>0.69</v>
      </c>
    </row>
    <row r="18" spans="1:15" ht="30" customHeight="1">
      <c r="A18" s="7">
        <v>256</v>
      </c>
      <c r="B18" s="12" t="s">
        <v>29</v>
      </c>
      <c r="C18" s="2">
        <v>150</v>
      </c>
      <c r="D18" s="17">
        <v>5.6</v>
      </c>
      <c r="E18" s="17">
        <v>5</v>
      </c>
      <c r="F18" s="17">
        <v>29.6</v>
      </c>
      <c r="G18" s="17">
        <v>185</v>
      </c>
      <c r="H18" s="17">
        <v>32</v>
      </c>
      <c r="I18" s="17">
        <v>0.06</v>
      </c>
      <c r="J18" s="17">
        <v>0</v>
      </c>
      <c r="K18" s="17">
        <v>0.8</v>
      </c>
      <c r="L18" s="17">
        <v>12</v>
      </c>
      <c r="M18" s="17">
        <v>7.5</v>
      </c>
      <c r="N18" s="17">
        <v>45</v>
      </c>
      <c r="O18" s="17">
        <v>1.05</v>
      </c>
    </row>
    <row r="19" spans="1:15" ht="30" customHeight="1">
      <c r="A19" s="7">
        <v>326</v>
      </c>
      <c r="B19" s="9" t="s">
        <v>55</v>
      </c>
      <c r="C19" s="2">
        <v>90</v>
      </c>
      <c r="D19" s="17">
        <v>13.6</v>
      </c>
      <c r="E19" s="17">
        <v>12.2</v>
      </c>
      <c r="F19" s="17">
        <v>4.5999999999999996</v>
      </c>
      <c r="G19" s="17">
        <v>182</v>
      </c>
      <c r="H19" s="17">
        <v>23</v>
      </c>
      <c r="I19" s="17">
        <v>0.03</v>
      </c>
      <c r="J19" s="17">
        <v>0.6</v>
      </c>
      <c r="K19" s="17">
        <v>0.45</v>
      </c>
      <c r="L19" s="17">
        <v>59</v>
      </c>
      <c r="M19" s="17">
        <v>19</v>
      </c>
      <c r="N19" s="17">
        <v>134</v>
      </c>
      <c r="O19" s="17">
        <v>1.68</v>
      </c>
    </row>
    <row r="20" spans="1:15" ht="30" customHeight="1">
      <c r="A20" s="18">
        <v>509</v>
      </c>
      <c r="B20" s="12" t="s">
        <v>88</v>
      </c>
      <c r="C20" s="2">
        <v>200</v>
      </c>
      <c r="D20" s="17">
        <v>0</v>
      </c>
      <c r="E20" s="17">
        <v>0</v>
      </c>
      <c r="F20" s="17">
        <v>17</v>
      </c>
      <c r="G20" s="17">
        <v>70</v>
      </c>
      <c r="H20" s="17">
        <v>0.17</v>
      </c>
      <c r="I20" s="17">
        <v>0.42</v>
      </c>
      <c r="J20" s="17">
        <v>28</v>
      </c>
      <c r="K20" s="17">
        <v>3.28</v>
      </c>
      <c r="L20" s="17">
        <v>250</v>
      </c>
      <c r="M20" s="17">
        <v>20</v>
      </c>
      <c r="N20" s="17">
        <v>0</v>
      </c>
      <c r="O20" s="17">
        <v>0</v>
      </c>
    </row>
    <row r="21" spans="1:15" ht="30" customHeight="1">
      <c r="A21" s="18">
        <v>573</v>
      </c>
      <c r="B21" s="8" t="s">
        <v>68</v>
      </c>
      <c r="C21" s="2">
        <v>35</v>
      </c>
      <c r="D21" s="17">
        <v>2.7</v>
      </c>
      <c r="E21" s="17">
        <v>0.3</v>
      </c>
      <c r="F21" s="17">
        <v>17.2</v>
      </c>
      <c r="G21" s="17">
        <v>82</v>
      </c>
      <c r="H21" s="17">
        <v>0</v>
      </c>
      <c r="I21" s="17">
        <v>0.04</v>
      </c>
      <c r="J21" s="17">
        <v>0</v>
      </c>
      <c r="K21" s="17">
        <v>0.4</v>
      </c>
      <c r="L21" s="17">
        <v>7</v>
      </c>
      <c r="M21" s="17">
        <v>5</v>
      </c>
      <c r="N21" s="17">
        <v>23</v>
      </c>
      <c r="O21" s="17">
        <v>0.4</v>
      </c>
    </row>
    <row r="22" spans="1:15" ht="30" customHeight="1">
      <c r="A22" s="18">
        <v>574</v>
      </c>
      <c r="B22" s="8" t="s">
        <v>19</v>
      </c>
      <c r="C22" s="2">
        <v>35</v>
      </c>
      <c r="D22" s="17">
        <v>3</v>
      </c>
      <c r="E22" s="17">
        <v>0.5</v>
      </c>
      <c r="F22" s="17">
        <v>14</v>
      </c>
      <c r="G22" s="17">
        <v>72</v>
      </c>
      <c r="H22" s="17">
        <v>0.1</v>
      </c>
      <c r="I22" s="17">
        <v>0</v>
      </c>
      <c r="J22" s="17">
        <v>0</v>
      </c>
      <c r="K22" s="17">
        <v>0.8</v>
      </c>
      <c r="L22" s="17">
        <v>12</v>
      </c>
      <c r="M22" s="17">
        <v>82</v>
      </c>
      <c r="N22" s="17">
        <v>23</v>
      </c>
      <c r="O22" s="17">
        <v>1.54</v>
      </c>
    </row>
    <row r="23" spans="1:15" ht="30" customHeight="1">
      <c r="A23" s="10"/>
      <c r="B23" s="13" t="s">
        <v>27</v>
      </c>
      <c r="C23" s="2">
        <f>SUM(C16:C22)</f>
        <v>770</v>
      </c>
      <c r="D23" s="17">
        <f t="shared" ref="D23:O23" si="2">SUM(D16:D22)</f>
        <v>28.139999999999997</v>
      </c>
      <c r="E23" s="17">
        <f t="shared" si="2"/>
        <v>27.44</v>
      </c>
      <c r="F23" s="17">
        <f t="shared" si="2"/>
        <v>98.02</v>
      </c>
      <c r="G23" s="17">
        <f t="shared" si="2"/>
        <v>750</v>
      </c>
      <c r="H23" s="17">
        <f t="shared" si="2"/>
        <v>55.27</v>
      </c>
      <c r="I23" s="17">
        <f t="shared" si="2"/>
        <v>0.63</v>
      </c>
      <c r="J23" s="17">
        <f t="shared" si="2"/>
        <v>38.5</v>
      </c>
      <c r="K23" s="17">
        <f t="shared" si="2"/>
        <v>9.4300000000000015</v>
      </c>
      <c r="L23" s="17">
        <f t="shared" si="2"/>
        <v>377.6</v>
      </c>
      <c r="M23" s="17">
        <f t="shared" si="2"/>
        <v>162.5</v>
      </c>
      <c r="N23" s="17">
        <f t="shared" si="2"/>
        <v>296.2</v>
      </c>
      <c r="O23" s="17">
        <f t="shared" si="2"/>
        <v>5.78</v>
      </c>
    </row>
    <row r="24" spans="1:15" ht="30" customHeight="1">
      <c r="A24" s="23" t="s">
        <v>20</v>
      </c>
      <c r="B24" s="24"/>
      <c r="C24" s="20">
        <f t="shared" ref="C24:O24" si="3">C11+C14+C23</f>
        <v>1510</v>
      </c>
      <c r="D24" s="17">
        <f t="shared" si="3"/>
        <v>57.839999999999996</v>
      </c>
      <c r="E24" s="17">
        <f t="shared" si="3"/>
        <v>55.84</v>
      </c>
      <c r="F24" s="17">
        <f t="shared" si="3"/>
        <v>196.01999999999998</v>
      </c>
      <c r="G24" s="17">
        <f t="shared" si="3"/>
        <v>1517</v>
      </c>
      <c r="H24" s="17">
        <f t="shared" si="3"/>
        <v>303.37</v>
      </c>
      <c r="I24" s="17">
        <f t="shared" si="3"/>
        <v>0.93</v>
      </c>
      <c r="J24" s="17">
        <f t="shared" si="3"/>
        <v>55.04</v>
      </c>
      <c r="K24" s="17">
        <f t="shared" si="3"/>
        <v>12.040000000000001</v>
      </c>
      <c r="L24" s="17">
        <f t="shared" si="3"/>
        <v>991.1</v>
      </c>
      <c r="M24" s="17">
        <f t="shared" si="3"/>
        <v>347.8</v>
      </c>
      <c r="N24" s="17">
        <f t="shared" si="3"/>
        <v>898.3</v>
      </c>
      <c r="O24" s="17">
        <f t="shared" si="3"/>
        <v>15.82</v>
      </c>
    </row>
    <row r="25" spans="1:15" ht="18" customHeight="1"/>
  </sheetData>
  <mergeCells count="10">
    <mergeCell ref="A24:B24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60" zoomScaleNormal="60" workbookViewId="0">
      <selection activeCell="A16" sqref="A16:O16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1" t="s">
        <v>75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8.25" customHeight="1">
      <c r="A2" s="22" t="s">
        <v>64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36" customHeight="1">
      <c r="A3" s="28" t="s">
        <v>1</v>
      </c>
      <c r="B3" s="30" t="s">
        <v>0</v>
      </c>
      <c r="C3" s="32" t="s">
        <v>3</v>
      </c>
      <c r="D3" s="34" t="s">
        <v>2</v>
      </c>
      <c r="E3" s="35"/>
      <c r="F3" s="36"/>
      <c r="G3" s="32" t="s">
        <v>7</v>
      </c>
      <c r="H3" s="34" t="s">
        <v>8</v>
      </c>
      <c r="I3" s="35"/>
      <c r="J3" s="35"/>
      <c r="K3" s="36"/>
      <c r="L3" s="25" t="s">
        <v>12</v>
      </c>
      <c r="M3" s="26"/>
      <c r="N3" s="26"/>
      <c r="O3" s="27"/>
    </row>
    <row r="4" spans="1:15" ht="35.25" customHeight="1">
      <c r="A4" s="29"/>
      <c r="B4" s="31"/>
      <c r="C4" s="33"/>
      <c r="D4" s="2" t="s">
        <v>5</v>
      </c>
      <c r="E4" s="2" t="s">
        <v>4</v>
      </c>
      <c r="F4" s="3" t="s">
        <v>6</v>
      </c>
      <c r="G4" s="33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285</v>
      </c>
      <c r="B6" s="9" t="s">
        <v>44</v>
      </c>
      <c r="C6" s="2">
        <v>200</v>
      </c>
      <c r="D6" s="17">
        <v>30.1</v>
      </c>
      <c r="E6" s="17">
        <v>11</v>
      </c>
      <c r="F6" s="17">
        <v>41</v>
      </c>
      <c r="G6" s="17">
        <v>381</v>
      </c>
      <c r="H6" s="17">
        <v>89</v>
      </c>
      <c r="I6" s="17">
        <v>0.16</v>
      </c>
      <c r="J6" s="17">
        <v>0.4</v>
      </c>
      <c r="K6" s="17">
        <v>1.2</v>
      </c>
      <c r="L6" s="17">
        <v>292</v>
      </c>
      <c r="M6" s="17">
        <v>49</v>
      </c>
      <c r="N6" s="17">
        <v>419</v>
      </c>
      <c r="O6" s="17">
        <v>2.04</v>
      </c>
    </row>
    <row r="7" spans="1:15" ht="30" customHeight="1">
      <c r="A7" s="18">
        <v>471</v>
      </c>
      <c r="B7" s="8" t="s">
        <v>34</v>
      </c>
      <c r="C7" s="2">
        <v>30</v>
      </c>
      <c r="D7" s="17">
        <v>2.2000000000000002</v>
      </c>
      <c r="E7" s="17">
        <v>2.6</v>
      </c>
      <c r="F7" s="17">
        <v>16.7</v>
      </c>
      <c r="G7" s="17">
        <v>98</v>
      </c>
      <c r="H7" s="17">
        <v>13</v>
      </c>
      <c r="I7" s="17">
        <v>0.02</v>
      </c>
      <c r="J7" s="17">
        <v>0.3</v>
      </c>
      <c r="K7" s="17">
        <v>0.06</v>
      </c>
      <c r="L7" s="17">
        <v>92</v>
      </c>
      <c r="M7" s="17">
        <v>10</v>
      </c>
      <c r="N7" s="17">
        <v>66</v>
      </c>
      <c r="O7" s="17">
        <v>0.06</v>
      </c>
    </row>
    <row r="8" spans="1:15" ht="30" customHeight="1">
      <c r="A8" s="18">
        <v>460</v>
      </c>
      <c r="B8" s="8" t="s">
        <v>24</v>
      </c>
      <c r="C8" s="2">
        <v>200</v>
      </c>
      <c r="D8" s="17">
        <v>1.6</v>
      </c>
      <c r="E8" s="17">
        <v>1.3</v>
      </c>
      <c r="F8" s="17">
        <v>11.5</v>
      </c>
      <c r="G8" s="17">
        <v>64</v>
      </c>
      <c r="H8" s="17">
        <v>9.5</v>
      </c>
      <c r="I8" s="17">
        <v>0.02</v>
      </c>
      <c r="J8" s="17">
        <v>0.3</v>
      </c>
      <c r="K8" s="17">
        <v>0</v>
      </c>
      <c r="L8" s="17">
        <v>59.1</v>
      </c>
      <c r="M8" s="17">
        <v>10.5</v>
      </c>
      <c r="N8" s="17">
        <v>45.9</v>
      </c>
      <c r="O8" s="17">
        <v>0.87</v>
      </c>
    </row>
    <row r="9" spans="1:15" ht="30" customHeight="1">
      <c r="A9" s="18">
        <v>573</v>
      </c>
      <c r="B9" s="8" t="s">
        <v>68</v>
      </c>
      <c r="C9" s="2">
        <v>35</v>
      </c>
      <c r="D9" s="17">
        <v>2.7</v>
      </c>
      <c r="E9" s="17">
        <v>0.3</v>
      </c>
      <c r="F9" s="17">
        <v>17.2</v>
      </c>
      <c r="G9" s="17">
        <v>82</v>
      </c>
      <c r="H9" s="17">
        <v>0</v>
      </c>
      <c r="I9" s="17">
        <v>0.04</v>
      </c>
      <c r="J9" s="17">
        <v>0</v>
      </c>
      <c r="K9" s="17">
        <v>0.4</v>
      </c>
      <c r="L9" s="17">
        <v>7</v>
      </c>
      <c r="M9" s="17">
        <v>5</v>
      </c>
      <c r="N9" s="17">
        <v>23</v>
      </c>
      <c r="O9" s="17">
        <v>0.4</v>
      </c>
    </row>
    <row r="10" spans="1:15" ht="30" customHeight="1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>
      <c r="A11" s="2"/>
      <c r="B11" s="14" t="s">
        <v>26</v>
      </c>
      <c r="C11" s="2">
        <f>SUM(C6:C10)</f>
        <v>500</v>
      </c>
      <c r="D11" s="17">
        <f t="shared" ref="D11:O11" si="0">SUM(D6:D10)</f>
        <v>39.600000000000009</v>
      </c>
      <c r="E11" s="17">
        <f t="shared" si="0"/>
        <v>15.700000000000001</v>
      </c>
      <c r="F11" s="17">
        <f t="shared" si="0"/>
        <v>100.4</v>
      </c>
      <c r="G11" s="17">
        <f t="shared" si="0"/>
        <v>697</v>
      </c>
      <c r="H11" s="17">
        <f t="shared" si="0"/>
        <v>111.6</v>
      </c>
      <c r="I11" s="17">
        <f t="shared" si="0"/>
        <v>0.24</v>
      </c>
      <c r="J11" s="17">
        <f t="shared" si="0"/>
        <v>1</v>
      </c>
      <c r="K11" s="17">
        <f t="shared" si="0"/>
        <v>2.46</v>
      </c>
      <c r="L11" s="17">
        <f t="shared" si="0"/>
        <v>462.1</v>
      </c>
      <c r="M11" s="17">
        <f t="shared" si="0"/>
        <v>156.5</v>
      </c>
      <c r="N11" s="17">
        <f t="shared" si="0"/>
        <v>576.9</v>
      </c>
      <c r="O11" s="17">
        <f t="shared" si="0"/>
        <v>4.91</v>
      </c>
    </row>
    <row r="12" spans="1:15" ht="30" customHeight="1">
      <c r="A12" s="2"/>
      <c r="B12" s="6" t="s">
        <v>31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>
      <c r="A13" s="2">
        <v>82</v>
      </c>
      <c r="B13" s="8" t="s">
        <v>41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>
      <c r="A14" s="2"/>
      <c r="B14" s="14" t="s">
        <v>32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>
      <c r="A16" s="7">
        <v>157</v>
      </c>
      <c r="B16" s="9" t="s">
        <v>79</v>
      </c>
      <c r="C16" s="2">
        <v>65</v>
      </c>
      <c r="D16" s="17">
        <v>2</v>
      </c>
      <c r="E16" s="17">
        <v>2.4</v>
      </c>
      <c r="F16" s="17">
        <v>3.3</v>
      </c>
      <c r="G16" s="17">
        <v>41</v>
      </c>
      <c r="H16" s="17">
        <v>12</v>
      </c>
      <c r="I16" s="17">
        <v>0.05</v>
      </c>
      <c r="J16" s="17">
        <v>1.2</v>
      </c>
      <c r="K16" s="17">
        <v>0.15</v>
      </c>
      <c r="L16" s="17">
        <v>12</v>
      </c>
      <c r="M16" s="17">
        <v>12</v>
      </c>
      <c r="N16" s="17">
        <v>35</v>
      </c>
      <c r="O16" s="17">
        <v>0.4</v>
      </c>
    </row>
    <row r="17" spans="1:15" ht="30" customHeight="1">
      <c r="A17" s="7">
        <v>98</v>
      </c>
      <c r="B17" s="15" t="s">
        <v>49</v>
      </c>
      <c r="C17" s="2">
        <v>200</v>
      </c>
      <c r="D17" s="17">
        <v>1.9</v>
      </c>
      <c r="E17" s="17">
        <v>3.8</v>
      </c>
      <c r="F17" s="17">
        <v>8.3000000000000007</v>
      </c>
      <c r="G17" s="17">
        <v>75</v>
      </c>
      <c r="H17" s="17">
        <v>0</v>
      </c>
      <c r="I17" s="17">
        <v>0.05</v>
      </c>
      <c r="J17" s="17">
        <v>6.3</v>
      </c>
      <c r="K17" s="17">
        <v>1.9</v>
      </c>
      <c r="L17" s="17">
        <v>29</v>
      </c>
      <c r="M17" s="17">
        <v>23</v>
      </c>
      <c r="N17" s="17">
        <v>49</v>
      </c>
      <c r="O17" s="17">
        <v>1.1599999999999999</v>
      </c>
    </row>
    <row r="18" spans="1:15" ht="30" customHeight="1">
      <c r="A18" s="18">
        <v>298</v>
      </c>
      <c r="B18" s="12" t="s">
        <v>54</v>
      </c>
      <c r="C18" s="2">
        <v>90</v>
      </c>
      <c r="D18" s="17">
        <v>12</v>
      </c>
      <c r="E18" s="17">
        <v>4</v>
      </c>
      <c r="F18" s="17">
        <v>3</v>
      </c>
      <c r="G18" s="17">
        <v>92</v>
      </c>
      <c r="H18" s="17">
        <v>26</v>
      </c>
      <c r="I18" s="17">
        <v>0.06</v>
      </c>
      <c r="J18" s="17">
        <v>2</v>
      </c>
      <c r="K18" s="17">
        <v>1.2</v>
      </c>
      <c r="L18" s="17">
        <v>41</v>
      </c>
      <c r="M18" s="17">
        <v>28</v>
      </c>
      <c r="N18" s="17">
        <v>136</v>
      </c>
      <c r="O18" s="17">
        <v>0.59</v>
      </c>
    </row>
    <row r="19" spans="1:15" ht="30" customHeight="1">
      <c r="A19" s="7">
        <v>202</v>
      </c>
      <c r="B19" s="12" t="s">
        <v>23</v>
      </c>
      <c r="C19" s="2">
        <v>150</v>
      </c>
      <c r="D19" s="17">
        <v>9</v>
      </c>
      <c r="E19" s="17">
        <v>6.6</v>
      </c>
      <c r="F19" s="17">
        <v>39.200000000000003</v>
      </c>
      <c r="G19" s="17">
        <v>251</v>
      </c>
      <c r="H19" s="17">
        <v>24</v>
      </c>
      <c r="I19" s="17">
        <v>0.21</v>
      </c>
      <c r="J19" s="17">
        <v>0</v>
      </c>
      <c r="K19" s="17">
        <v>0.6</v>
      </c>
      <c r="L19" s="17">
        <v>17</v>
      </c>
      <c r="M19" s="17">
        <v>140</v>
      </c>
      <c r="N19" s="17">
        <v>210</v>
      </c>
      <c r="O19" s="17">
        <v>4.7</v>
      </c>
    </row>
    <row r="20" spans="1:15" ht="30" customHeight="1">
      <c r="A20" s="18">
        <v>504</v>
      </c>
      <c r="B20" s="11" t="s">
        <v>38</v>
      </c>
      <c r="C20" s="2">
        <v>200</v>
      </c>
      <c r="D20" s="17">
        <v>0</v>
      </c>
      <c r="E20" s="17">
        <v>0</v>
      </c>
      <c r="F20" s="17">
        <v>24</v>
      </c>
      <c r="G20" s="17">
        <v>95</v>
      </c>
      <c r="H20" s="17">
        <v>0.13</v>
      </c>
      <c r="I20" s="17">
        <v>0.3</v>
      </c>
      <c r="J20" s="17">
        <v>20.100000000000001</v>
      </c>
      <c r="K20" s="17">
        <v>2.35</v>
      </c>
      <c r="L20" s="17">
        <v>0</v>
      </c>
      <c r="M20" s="17">
        <v>0</v>
      </c>
      <c r="N20" s="17">
        <v>0</v>
      </c>
      <c r="O20" s="17">
        <v>0</v>
      </c>
    </row>
    <row r="21" spans="1:15" ht="30" customHeight="1">
      <c r="A21" s="18">
        <v>573</v>
      </c>
      <c r="B21" s="8" t="s">
        <v>68</v>
      </c>
      <c r="C21" s="2">
        <v>35</v>
      </c>
      <c r="D21" s="17">
        <v>2.7</v>
      </c>
      <c r="E21" s="17">
        <v>0.3</v>
      </c>
      <c r="F21" s="17">
        <v>17.2</v>
      </c>
      <c r="G21" s="17">
        <v>82</v>
      </c>
      <c r="H21" s="17">
        <v>0</v>
      </c>
      <c r="I21" s="17">
        <v>0.04</v>
      </c>
      <c r="J21" s="17">
        <v>0</v>
      </c>
      <c r="K21" s="17">
        <v>0.4</v>
      </c>
      <c r="L21" s="17">
        <v>7</v>
      </c>
      <c r="M21" s="17">
        <v>5</v>
      </c>
      <c r="N21" s="17">
        <v>23</v>
      </c>
      <c r="O21" s="17">
        <v>0.4</v>
      </c>
    </row>
    <row r="22" spans="1:15" ht="30" customHeight="1">
      <c r="A22" s="18">
        <v>574</v>
      </c>
      <c r="B22" s="8" t="s">
        <v>19</v>
      </c>
      <c r="C22" s="2">
        <v>35</v>
      </c>
      <c r="D22" s="17">
        <v>3</v>
      </c>
      <c r="E22" s="17">
        <v>0.5</v>
      </c>
      <c r="F22" s="17">
        <v>14</v>
      </c>
      <c r="G22" s="17">
        <v>72</v>
      </c>
      <c r="H22" s="17">
        <v>0.1</v>
      </c>
      <c r="I22" s="17">
        <v>0</v>
      </c>
      <c r="J22" s="17">
        <v>0</v>
      </c>
      <c r="K22" s="17">
        <v>0.8</v>
      </c>
      <c r="L22" s="17">
        <v>12</v>
      </c>
      <c r="M22" s="17">
        <v>82</v>
      </c>
      <c r="N22" s="17">
        <v>23</v>
      </c>
      <c r="O22" s="17">
        <v>1.54</v>
      </c>
    </row>
    <row r="23" spans="1:15" ht="30" customHeight="1">
      <c r="A23" s="10"/>
      <c r="B23" s="13" t="s">
        <v>27</v>
      </c>
      <c r="C23" s="2">
        <f>SUM(C16:C22)</f>
        <v>775</v>
      </c>
      <c r="D23" s="17">
        <f t="shared" ref="D23:O23" si="2">SUM(D16:D22)</f>
        <v>30.599999999999998</v>
      </c>
      <c r="E23" s="17">
        <f t="shared" si="2"/>
        <v>17.599999999999998</v>
      </c>
      <c r="F23" s="17">
        <f t="shared" si="2"/>
        <v>109.00000000000001</v>
      </c>
      <c r="G23" s="17">
        <f t="shared" si="2"/>
        <v>708</v>
      </c>
      <c r="H23" s="17">
        <f t="shared" si="2"/>
        <v>62.230000000000004</v>
      </c>
      <c r="I23" s="17">
        <f t="shared" si="2"/>
        <v>0.71</v>
      </c>
      <c r="J23" s="17">
        <f t="shared" si="2"/>
        <v>29.6</v>
      </c>
      <c r="K23" s="17">
        <f t="shared" si="2"/>
        <v>7.4</v>
      </c>
      <c r="L23" s="17">
        <f t="shared" si="2"/>
        <v>118</v>
      </c>
      <c r="M23" s="17">
        <f t="shared" si="2"/>
        <v>290</v>
      </c>
      <c r="N23" s="17">
        <f t="shared" si="2"/>
        <v>476</v>
      </c>
      <c r="O23" s="17">
        <f t="shared" si="2"/>
        <v>8.7899999999999991</v>
      </c>
    </row>
    <row r="24" spans="1:15" ht="30" customHeight="1">
      <c r="A24" s="23" t="s">
        <v>20</v>
      </c>
      <c r="B24" s="24"/>
      <c r="C24" s="20">
        <f>C11+C14+C23</f>
        <v>1475</v>
      </c>
      <c r="D24" s="17">
        <f t="shared" ref="D24:O24" si="3">D11+D14+D23</f>
        <v>71</v>
      </c>
      <c r="E24" s="17">
        <f t="shared" si="3"/>
        <v>34.099999999999994</v>
      </c>
      <c r="F24" s="17">
        <f t="shared" si="3"/>
        <v>229</v>
      </c>
      <c r="G24" s="17">
        <f t="shared" si="3"/>
        <v>1493</v>
      </c>
      <c r="H24" s="17">
        <f t="shared" si="3"/>
        <v>173.82999999999998</v>
      </c>
      <c r="I24" s="17">
        <f t="shared" si="3"/>
        <v>1.01</v>
      </c>
      <c r="J24" s="17">
        <f t="shared" si="3"/>
        <v>44.6</v>
      </c>
      <c r="K24" s="17">
        <f t="shared" si="3"/>
        <v>10.26</v>
      </c>
      <c r="L24" s="17">
        <f t="shared" si="3"/>
        <v>612.29999999999995</v>
      </c>
      <c r="M24" s="17">
        <f t="shared" si="3"/>
        <v>464.5</v>
      </c>
      <c r="N24" s="17">
        <f t="shared" si="3"/>
        <v>1074.9000000000001</v>
      </c>
      <c r="O24" s="17">
        <f t="shared" si="3"/>
        <v>18.119999999999997</v>
      </c>
    </row>
    <row r="25" spans="1:15" ht="18" customHeight="1"/>
  </sheetData>
  <mergeCells count="10">
    <mergeCell ref="A24:B24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70" zoomScaleNormal="70" workbookViewId="0">
      <selection activeCell="B29" sqref="B29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1" t="s">
        <v>76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8.25" customHeight="1">
      <c r="A2" s="22" t="s">
        <v>65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36" customHeight="1">
      <c r="A3" s="28" t="s">
        <v>1</v>
      </c>
      <c r="B3" s="30" t="s">
        <v>0</v>
      </c>
      <c r="C3" s="32" t="s">
        <v>3</v>
      </c>
      <c r="D3" s="34" t="s">
        <v>2</v>
      </c>
      <c r="E3" s="35"/>
      <c r="F3" s="36"/>
      <c r="G3" s="32" t="s">
        <v>7</v>
      </c>
      <c r="H3" s="34" t="s">
        <v>8</v>
      </c>
      <c r="I3" s="35"/>
      <c r="J3" s="35"/>
      <c r="K3" s="36"/>
      <c r="L3" s="25" t="s">
        <v>12</v>
      </c>
      <c r="M3" s="26"/>
      <c r="N3" s="26"/>
      <c r="O3" s="27"/>
    </row>
    <row r="4" spans="1:15" ht="35.25" customHeight="1">
      <c r="A4" s="29"/>
      <c r="B4" s="31"/>
      <c r="C4" s="33"/>
      <c r="D4" s="2" t="s">
        <v>5</v>
      </c>
      <c r="E4" s="2" t="s">
        <v>4</v>
      </c>
      <c r="F4" s="3" t="s">
        <v>6</v>
      </c>
      <c r="G4" s="33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139</v>
      </c>
      <c r="B6" s="9" t="s">
        <v>47</v>
      </c>
      <c r="C6" s="2">
        <v>200</v>
      </c>
      <c r="D6" s="17">
        <v>5.8</v>
      </c>
      <c r="E6" s="17">
        <v>6.5</v>
      </c>
      <c r="F6" s="17">
        <v>19.7</v>
      </c>
      <c r="G6" s="17">
        <v>160</v>
      </c>
      <c r="H6" s="17">
        <v>47</v>
      </c>
      <c r="I6" s="17">
        <v>0.08</v>
      </c>
      <c r="J6" s="17">
        <v>0.9</v>
      </c>
      <c r="K6" s="17">
        <v>0.3</v>
      </c>
      <c r="L6" s="17">
        <v>163</v>
      </c>
      <c r="M6" s="17">
        <v>21</v>
      </c>
      <c r="N6" s="17">
        <v>137</v>
      </c>
      <c r="O6" s="17">
        <v>0.51</v>
      </c>
    </row>
    <row r="7" spans="1:15" ht="30" customHeight="1">
      <c r="A7" s="19">
        <v>457</v>
      </c>
      <c r="B7" s="8" t="s">
        <v>21</v>
      </c>
      <c r="C7" s="2">
        <v>200</v>
      </c>
      <c r="D7" s="17">
        <v>0.2</v>
      </c>
      <c r="E7" s="17">
        <v>0.1</v>
      </c>
      <c r="F7" s="17">
        <v>9.3000000000000007</v>
      </c>
      <c r="G7" s="17">
        <v>38</v>
      </c>
      <c r="H7" s="17">
        <v>0</v>
      </c>
      <c r="I7" s="17">
        <v>0</v>
      </c>
      <c r="J7" s="17">
        <v>0</v>
      </c>
      <c r="K7" s="17">
        <v>0</v>
      </c>
      <c r="L7" s="17">
        <v>5.0999999999999996</v>
      </c>
      <c r="M7" s="17">
        <v>4.2</v>
      </c>
      <c r="N7" s="17">
        <v>7.7</v>
      </c>
      <c r="O7" s="17">
        <v>0.82</v>
      </c>
    </row>
    <row r="8" spans="1:15" ht="30" customHeight="1">
      <c r="A8" s="19">
        <v>63</v>
      </c>
      <c r="B8" s="8" t="s">
        <v>66</v>
      </c>
      <c r="C8" s="2">
        <v>65</v>
      </c>
      <c r="D8" s="17">
        <v>10</v>
      </c>
      <c r="E8" s="17">
        <v>13</v>
      </c>
      <c r="F8" s="17">
        <v>14</v>
      </c>
      <c r="G8" s="17">
        <v>215</v>
      </c>
      <c r="H8" s="17">
        <v>90</v>
      </c>
      <c r="I8" s="17">
        <v>0.04</v>
      </c>
      <c r="J8" s="17">
        <v>0.14000000000000001</v>
      </c>
      <c r="K8" s="17">
        <v>0.4</v>
      </c>
      <c r="L8" s="17">
        <v>297</v>
      </c>
      <c r="M8" s="17">
        <v>20</v>
      </c>
      <c r="N8" s="17">
        <v>195</v>
      </c>
      <c r="O8" s="17">
        <v>0.53</v>
      </c>
    </row>
    <row r="9" spans="1:15" ht="30" customHeight="1">
      <c r="A9" s="18">
        <v>267</v>
      </c>
      <c r="B9" s="8" t="s">
        <v>58</v>
      </c>
      <c r="C9" s="2">
        <v>40</v>
      </c>
      <c r="D9" s="17">
        <v>5.0999999999999996</v>
      </c>
      <c r="E9" s="17">
        <v>4.5999999999999996</v>
      </c>
      <c r="F9" s="17">
        <v>9.3000000000000007</v>
      </c>
      <c r="G9" s="17">
        <v>63</v>
      </c>
      <c r="H9" s="17">
        <v>100</v>
      </c>
      <c r="I9" s="17">
        <v>0</v>
      </c>
      <c r="J9" s="17">
        <v>0</v>
      </c>
      <c r="K9" s="17">
        <v>0.8</v>
      </c>
      <c r="L9" s="17">
        <v>12</v>
      </c>
      <c r="M9" s="17">
        <v>82</v>
      </c>
      <c r="N9" s="17">
        <v>23</v>
      </c>
      <c r="O9" s="17">
        <v>1.54</v>
      </c>
    </row>
    <row r="10" spans="1:15" ht="30" customHeight="1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>
      <c r="A11" s="2"/>
      <c r="B11" s="14" t="s">
        <v>26</v>
      </c>
      <c r="C11" s="2">
        <f>SUM(C6:C10)</f>
        <v>540</v>
      </c>
      <c r="D11" s="17">
        <f t="shared" ref="D11:O11" si="0">SUM(D6:D10)</f>
        <v>24.1</v>
      </c>
      <c r="E11" s="17">
        <f t="shared" si="0"/>
        <v>24.700000000000003</v>
      </c>
      <c r="F11" s="17">
        <f t="shared" si="0"/>
        <v>66.3</v>
      </c>
      <c r="G11" s="17">
        <f t="shared" si="0"/>
        <v>548</v>
      </c>
      <c r="H11" s="17">
        <f t="shared" si="0"/>
        <v>237.1</v>
      </c>
      <c r="I11" s="17">
        <f t="shared" si="0"/>
        <v>0.12</v>
      </c>
      <c r="J11" s="17">
        <f t="shared" si="0"/>
        <v>1.04</v>
      </c>
      <c r="K11" s="17">
        <f t="shared" si="0"/>
        <v>2.2999999999999998</v>
      </c>
      <c r="L11" s="17">
        <f t="shared" si="0"/>
        <v>489.1</v>
      </c>
      <c r="M11" s="17">
        <f t="shared" si="0"/>
        <v>209.2</v>
      </c>
      <c r="N11" s="17">
        <f t="shared" si="0"/>
        <v>385.7</v>
      </c>
      <c r="O11" s="17">
        <f t="shared" si="0"/>
        <v>4.9400000000000004</v>
      </c>
    </row>
    <row r="12" spans="1:15" ht="30" customHeight="1">
      <c r="A12" s="2"/>
      <c r="B12" s="6" t="s">
        <v>31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>
      <c r="A13" s="2">
        <v>82</v>
      </c>
      <c r="B13" s="8" t="s">
        <v>41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>
      <c r="A14" s="2"/>
      <c r="B14" s="14" t="s">
        <v>32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>
      <c r="A16" s="7">
        <v>157</v>
      </c>
      <c r="B16" s="9" t="s">
        <v>80</v>
      </c>
      <c r="C16" s="2">
        <v>65</v>
      </c>
      <c r="D16" s="17">
        <v>2</v>
      </c>
      <c r="E16" s="17">
        <v>2.4</v>
      </c>
      <c r="F16" s="17">
        <v>3.3</v>
      </c>
      <c r="G16" s="17">
        <v>41</v>
      </c>
      <c r="H16" s="17">
        <v>12</v>
      </c>
      <c r="I16" s="17">
        <v>0.05</v>
      </c>
      <c r="J16" s="17">
        <v>1.2</v>
      </c>
      <c r="K16" s="17">
        <v>0.15</v>
      </c>
      <c r="L16" s="17">
        <v>12</v>
      </c>
      <c r="M16" s="17">
        <v>12</v>
      </c>
      <c r="N16" s="17">
        <v>35</v>
      </c>
      <c r="O16" s="17">
        <v>0.4</v>
      </c>
    </row>
    <row r="17" spans="1:15" ht="30" customHeight="1">
      <c r="A17" s="7">
        <v>118</v>
      </c>
      <c r="B17" s="15" t="s">
        <v>45</v>
      </c>
      <c r="C17" s="2">
        <v>200</v>
      </c>
      <c r="D17" s="17">
        <v>1.9</v>
      </c>
      <c r="E17" s="17">
        <v>4</v>
      </c>
      <c r="F17" s="17">
        <v>7</v>
      </c>
      <c r="G17" s="17">
        <v>71</v>
      </c>
      <c r="H17" s="17">
        <v>0</v>
      </c>
      <c r="I17" s="17">
        <v>0.06</v>
      </c>
      <c r="J17" s="17">
        <v>3.5</v>
      </c>
      <c r="K17" s="17">
        <v>2</v>
      </c>
      <c r="L17" s="17">
        <v>23</v>
      </c>
      <c r="M17" s="17">
        <v>20</v>
      </c>
      <c r="N17" s="17">
        <v>51</v>
      </c>
      <c r="O17" s="17">
        <v>0.72</v>
      </c>
    </row>
    <row r="18" spans="1:15" ht="30" customHeight="1">
      <c r="A18" s="7">
        <v>376</v>
      </c>
      <c r="B18" s="12" t="s">
        <v>36</v>
      </c>
      <c r="C18" s="2">
        <v>200</v>
      </c>
      <c r="D18" s="17">
        <v>21</v>
      </c>
      <c r="E18" s="17">
        <v>19</v>
      </c>
      <c r="F18" s="17">
        <v>15.9</v>
      </c>
      <c r="G18" s="17">
        <v>319</v>
      </c>
      <c r="H18" s="17">
        <v>68</v>
      </c>
      <c r="I18" s="17">
        <v>0.16</v>
      </c>
      <c r="J18" s="17">
        <v>8.3000000000000007</v>
      </c>
      <c r="K18" s="17">
        <v>0.72</v>
      </c>
      <c r="L18" s="17">
        <v>36</v>
      </c>
      <c r="M18" s="17">
        <v>47</v>
      </c>
      <c r="N18" s="17">
        <v>229</v>
      </c>
      <c r="O18" s="17">
        <v>2.6</v>
      </c>
    </row>
    <row r="19" spans="1:15" ht="30" customHeight="1">
      <c r="A19" s="18">
        <v>501</v>
      </c>
      <c r="B19" s="12" t="s">
        <v>85</v>
      </c>
      <c r="C19" s="2">
        <v>200</v>
      </c>
      <c r="D19" s="17">
        <v>1</v>
      </c>
      <c r="E19" s="17">
        <v>0.2</v>
      </c>
      <c r="F19" s="17">
        <v>20.2</v>
      </c>
      <c r="G19" s="17">
        <v>86</v>
      </c>
      <c r="H19" s="17">
        <v>0</v>
      </c>
      <c r="I19" s="17">
        <v>0.02</v>
      </c>
      <c r="J19" s="17">
        <v>4</v>
      </c>
      <c r="K19" s="17">
        <v>0.2</v>
      </c>
      <c r="L19" s="17">
        <v>14</v>
      </c>
      <c r="M19" s="17">
        <v>8</v>
      </c>
      <c r="N19" s="17">
        <v>14</v>
      </c>
      <c r="O19" s="17">
        <v>2.8</v>
      </c>
    </row>
    <row r="20" spans="1:15" ht="30" customHeight="1">
      <c r="A20" s="18">
        <v>573</v>
      </c>
      <c r="B20" s="8" t="s">
        <v>68</v>
      </c>
      <c r="C20" s="2">
        <v>35</v>
      </c>
      <c r="D20" s="17">
        <v>2.7</v>
      </c>
      <c r="E20" s="17">
        <v>0.3</v>
      </c>
      <c r="F20" s="17">
        <v>17.2</v>
      </c>
      <c r="G20" s="17">
        <v>82</v>
      </c>
      <c r="H20" s="17">
        <v>0</v>
      </c>
      <c r="I20" s="17">
        <v>0.04</v>
      </c>
      <c r="J20" s="17">
        <v>0</v>
      </c>
      <c r="K20" s="17">
        <v>0.4</v>
      </c>
      <c r="L20" s="17">
        <v>7</v>
      </c>
      <c r="M20" s="17">
        <v>5</v>
      </c>
      <c r="N20" s="17">
        <v>23</v>
      </c>
      <c r="O20" s="17">
        <v>0.4</v>
      </c>
    </row>
    <row r="21" spans="1:15" ht="30" customHeight="1">
      <c r="A21" s="18">
        <v>574</v>
      </c>
      <c r="B21" s="8" t="s">
        <v>19</v>
      </c>
      <c r="C21" s="2">
        <v>35</v>
      </c>
      <c r="D21" s="17">
        <v>3</v>
      </c>
      <c r="E21" s="17">
        <v>0.5</v>
      </c>
      <c r="F21" s="17">
        <v>14</v>
      </c>
      <c r="G21" s="17">
        <v>72</v>
      </c>
      <c r="H21" s="17">
        <v>0.1</v>
      </c>
      <c r="I21" s="17">
        <v>0</v>
      </c>
      <c r="J21" s="17">
        <v>0</v>
      </c>
      <c r="K21" s="17">
        <v>0.8</v>
      </c>
      <c r="L21" s="17">
        <v>12</v>
      </c>
      <c r="M21" s="17">
        <v>82</v>
      </c>
      <c r="N21" s="17">
        <v>23</v>
      </c>
      <c r="O21" s="17">
        <v>1.54</v>
      </c>
    </row>
    <row r="22" spans="1:15" ht="30" customHeight="1">
      <c r="A22" s="10"/>
      <c r="B22" s="13" t="s">
        <v>27</v>
      </c>
      <c r="C22" s="2">
        <f>SUM(C16:C21)</f>
        <v>735</v>
      </c>
      <c r="D22" s="17">
        <f t="shared" ref="D22:O22" si="2">SUM(D16:D21)</f>
        <v>31.599999999999998</v>
      </c>
      <c r="E22" s="17">
        <f t="shared" si="2"/>
        <v>26.4</v>
      </c>
      <c r="F22" s="17">
        <f t="shared" si="2"/>
        <v>77.600000000000009</v>
      </c>
      <c r="G22" s="17">
        <f t="shared" si="2"/>
        <v>671</v>
      </c>
      <c r="H22" s="17">
        <f t="shared" si="2"/>
        <v>80.099999999999994</v>
      </c>
      <c r="I22" s="17">
        <f t="shared" si="2"/>
        <v>0.33</v>
      </c>
      <c r="J22" s="17">
        <f t="shared" si="2"/>
        <v>17</v>
      </c>
      <c r="K22" s="17">
        <f t="shared" si="2"/>
        <v>4.2700000000000005</v>
      </c>
      <c r="L22" s="17">
        <f t="shared" si="2"/>
        <v>104</v>
      </c>
      <c r="M22" s="17">
        <f t="shared" si="2"/>
        <v>174</v>
      </c>
      <c r="N22" s="17">
        <f t="shared" si="2"/>
        <v>375</v>
      </c>
      <c r="O22" s="17">
        <f t="shared" si="2"/>
        <v>8.4600000000000009</v>
      </c>
    </row>
    <row r="23" spans="1:15" ht="30" customHeight="1">
      <c r="A23" s="23" t="s">
        <v>20</v>
      </c>
      <c r="B23" s="24"/>
      <c r="C23" s="20">
        <f t="shared" ref="C23:O23" si="3">C11+C14+C22</f>
        <v>1475</v>
      </c>
      <c r="D23" s="17">
        <f t="shared" si="3"/>
        <v>56.5</v>
      </c>
      <c r="E23" s="17">
        <f t="shared" si="3"/>
        <v>51.900000000000006</v>
      </c>
      <c r="F23" s="17">
        <f t="shared" si="3"/>
        <v>163.5</v>
      </c>
      <c r="G23" s="17">
        <f t="shared" si="3"/>
        <v>1307</v>
      </c>
      <c r="H23" s="17">
        <f t="shared" si="3"/>
        <v>317.2</v>
      </c>
      <c r="I23" s="17">
        <f t="shared" si="3"/>
        <v>0.51</v>
      </c>
      <c r="J23" s="17">
        <f t="shared" si="3"/>
        <v>32.04</v>
      </c>
      <c r="K23" s="17">
        <f t="shared" si="3"/>
        <v>6.9700000000000006</v>
      </c>
      <c r="L23" s="17">
        <f t="shared" si="3"/>
        <v>625.30000000000007</v>
      </c>
      <c r="M23" s="17">
        <f t="shared" si="3"/>
        <v>401.2</v>
      </c>
      <c r="N23" s="17">
        <f t="shared" si="3"/>
        <v>782.7</v>
      </c>
      <c r="O23" s="17">
        <f t="shared" si="3"/>
        <v>17.82</v>
      </c>
    </row>
    <row r="24" spans="1:15" ht="18" customHeight="1"/>
  </sheetData>
  <mergeCells count="10">
    <mergeCell ref="A23:B23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4" zoomScale="60" zoomScaleNormal="60" workbookViewId="0">
      <selection activeCell="B12" sqref="B12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1" t="s">
        <v>77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8.25" customHeight="1">
      <c r="A2" s="22" t="s">
        <v>64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36" customHeight="1">
      <c r="A3" s="28" t="s">
        <v>1</v>
      </c>
      <c r="B3" s="30" t="s">
        <v>0</v>
      </c>
      <c r="C3" s="32" t="s">
        <v>3</v>
      </c>
      <c r="D3" s="34" t="s">
        <v>2</v>
      </c>
      <c r="E3" s="35"/>
      <c r="F3" s="36"/>
      <c r="G3" s="32" t="s">
        <v>7</v>
      </c>
      <c r="H3" s="34" t="s">
        <v>8</v>
      </c>
      <c r="I3" s="35"/>
      <c r="J3" s="35"/>
      <c r="K3" s="36"/>
      <c r="L3" s="25" t="s">
        <v>12</v>
      </c>
      <c r="M3" s="26"/>
      <c r="N3" s="26"/>
      <c r="O3" s="27"/>
    </row>
    <row r="4" spans="1:15" ht="35.25" customHeight="1">
      <c r="A4" s="29"/>
      <c r="B4" s="31"/>
      <c r="C4" s="33"/>
      <c r="D4" s="2" t="s">
        <v>5</v>
      </c>
      <c r="E4" s="2" t="s">
        <v>4</v>
      </c>
      <c r="F4" s="3" t="s">
        <v>6</v>
      </c>
      <c r="G4" s="33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268</v>
      </c>
      <c r="B6" s="9" t="s">
        <v>51</v>
      </c>
      <c r="C6" s="2">
        <v>205</v>
      </c>
      <c r="D6" s="17">
        <v>17.2</v>
      </c>
      <c r="E6" s="17">
        <v>26.2</v>
      </c>
      <c r="F6" s="17">
        <v>4.3</v>
      </c>
      <c r="G6" s="17">
        <v>320</v>
      </c>
      <c r="H6" s="17">
        <v>382</v>
      </c>
      <c r="I6" s="17">
        <v>0.09</v>
      </c>
      <c r="J6" s="17">
        <v>0.6</v>
      </c>
      <c r="K6" s="17">
        <v>1.5</v>
      </c>
      <c r="L6" s="17">
        <v>154</v>
      </c>
      <c r="M6" s="17">
        <v>25</v>
      </c>
      <c r="N6" s="17">
        <v>298</v>
      </c>
      <c r="O6" s="17">
        <v>3.2</v>
      </c>
    </row>
    <row r="7" spans="1:15" ht="30" customHeight="1">
      <c r="A7" s="18">
        <v>460</v>
      </c>
      <c r="B7" s="8" t="s">
        <v>24</v>
      </c>
      <c r="C7" s="2">
        <v>200</v>
      </c>
      <c r="D7" s="17">
        <v>1.6</v>
      </c>
      <c r="E7" s="17">
        <v>1.3</v>
      </c>
      <c r="F7" s="17">
        <v>11.5</v>
      </c>
      <c r="G7" s="17">
        <v>64</v>
      </c>
      <c r="H7" s="17">
        <v>9.5</v>
      </c>
      <c r="I7" s="17">
        <v>0.02</v>
      </c>
      <c r="J7" s="17">
        <v>0.3</v>
      </c>
      <c r="K7" s="17">
        <v>0</v>
      </c>
      <c r="L7" s="17">
        <v>59.1</v>
      </c>
      <c r="M7" s="17">
        <v>10.5</v>
      </c>
      <c r="N7" s="17">
        <v>45.9</v>
      </c>
      <c r="O7" s="17">
        <v>0.87</v>
      </c>
    </row>
    <row r="8" spans="1:15" ht="30" customHeight="1">
      <c r="A8" s="18">
        <v>69</v>
      </c>
      <c r="B8" s="8" t="s">
        <v>87</v>
      </c>
      <c r="C8" s="2">
        <v>60</v>
      </c>
      <c r="D8" s="17">
        <v>2.7</v>
      </c>
      <c r="E8" s="17">
        <v>19</v>
      </c>
      <c r="F8" s="17">
        <v>17</v>
      </c>
      <c r="G8" s="17">
        <v>250</v>
      </c>
      <c r="H8" s="17">
        <v>103</v>
      </c>
      <c r="I8" s="17">
        <v>0.03</v>
      </c>
      <c r="J8" s="17">
        <v>0</v>
      </c>
      <c r="K8" s="17">
        <v>0.7</v>
      </c>
      <c r="L8" s="17">
        <v>12</v>
      </c>
      <c r="M8" s="17">
        <v>5</v>
      </c>
      <c r="N8" s="17">
        <v>31</v>
      </c>
      <c r="O8" s="17">
        <v>0.43</v>
      </c>
    </row>
    <row r="9" spans="1:15" ht="30" customHeight="1">
      <c r="A9" s="18">
        <v>574</v>
      </c>
      <c r="B9" s="8" t="s">
        <v>19</v>
      </c>
      <c r="C9" s="2">
        <v>35</v>
      </c>
      <c r="D9" s="17">
        <v>3</v>
      </c>
      <c r="E9" s="17">
        <v>0.5</v>
      </c>
      <c r="F9" s="17">
        <v>14</v>
      </c>
      <c r="G9" s="17">
        <v>72</v>
      </c>
      <c r="H9" s="17">
        <v>0.1</v>
      </c>
      <c r="I9" s="17">
        <v>0</v>
      </c>
      <c r="J9" s="17">
        <v>0</v>
      </c>
      <c r="K9" s="17">
        <v>0.8</v>
      </c>
      <c r="L9" s="17">
        <v>12</v>
      </c>
      <c r="M9" s="17">
        <v>82</v>
      </c>
      <c r="N9" s="17">
        <v>23</v>
      </c>
      <c r="O9" s="17">
        <v>1.54</v>
      </c>
    </row>
    <row r="10" spans="1:15" ht="30" customHeight="1">
      <c r="A10" s="2"/>
      <c r="B10" s="14" t="s">
        <v>26</v>
      </c>
      <c r="C10" s="2">
        <f>SUM(C6:C9)</f>
        <v>500</v>
      </c>
      <c r="D10" s="17">
        <f t="shared" ref="D10:O10" si="0">SUM(D6:D9)</f>
        <v>24.5</v>
      </c>
      <c r="E10" s="17">
        <f t="shared" si="0"/>
        <v>47</v>
      </c>
      <c r="F10" s="17">
        <f t="shared" si="0"/>
        <v>46.8</v>
      </c>
      <c r="G10" s="17">
        <f t="shared" si="0"/>
        <v>706</v>
      </c>
      <c r="H10" s="17">
        <f t="shared" si="0"/>
        <v>494.6</v>
      </c>
      <c r="I10" s="17">
        <f t="shared" si="0"/>
        <v>0.14000000000000001</v>
      </c>
      <c r="J10" s="17">
        <f t="shared" si="0"/>
        <v>0.89999999999999991</v>
      </c>
      <c r="K10" s="17">
        <f t="shared" si="0"/>
        <v>3</v>
      </c>
      <c r="L10" s="17">
        <f t="shared" si="0"/>
        <v>237.1</v>
      </c>
      <c r="M10" s="17">
        <f t="shared" si="0"/>
        <v>122.5</v>
      </c>
      <c r="N10" s="17">
        <f t="shared" si="0"/>
        <v>397.9</v>
      </c>
      <c r="O10" s="17">
        <f t="shared" si="0"/>
        <v>6.04</v>
      </c>
    </row>
    <row r="11" spans="1:15" ht="30" customHeight="1">
      <c r="A11" s="2"/>
      <c r="B11" s="6" t="s">
        <v>31</v>
      </c>
      <c r="C11" s="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30" customHeight="1">
      <c r="A12" s="2">
        <v>82</v>
      </c>
      <c r="B12" s="8" t="s">
        <v>41</v>
      </c>
      <c r="C12" s="2">
        <v>200</v>
      </c>
      <c r="D12" s="17">
        <v>0.8</v>
      </c>
      <c r="E12" s="17">
        <v>0.8</v>
      </c>
      <c r="F12" s="17">
        <v>19.600000000000001</v>
      </c>
      <c r="G12" s="17">
        <v>88</v>
      </c>
      <c r="H12" s="17">
        <v>0</v>
      </c>
      <c r="I12" s="17">
        <v>0.06</v>
      </c>
      <c r="J12" s="17">
        <v>14</v>
      </c>
      <c r="K12" s="17">
        <v>0.4</v>
      </c>
      <c r="L12" s="17">
        <v>32.200000000000003</v>
      </c>
      <c r="M12" s="17">
        <v>18</v>
      </c>
      <c r="N12" s="17">
        <v>22</v>
      </c>
      <c r="O12" s="17">
        <v>4.42</v>
      </c>
    </row>
    <row r="13" spans="1:15" ht="30" customHeight="1">
      <c r="A13" s="2"/>
      <c r="B13" s="14" t="s">
        <v>32</v>
      </c>
      <c r="C13" s="2">
        <f>SUM(C12)</f>
        <v>200</v>
      </c>
      <c r="D13" s="17">
        <f>D12</f>
        <v>0.8</v>
      </c>
      <c r="E13" s="17">
        <f t="shared" ref="E13:O13" si="1">E12</f>
        <v>0.8</v>
      </c>
      <c r="F13" s="17">
        <f t="shared" si="1"/>
        <v>19.600000000000001</v>
      </c>
      <c r="G13" s="17">
        <f t="shared" si="1"/>
        <v>88</v>
      </c>
      <c r="H13" s="17">
        <f t="shared" si="1"/>
        <v>0</v>
      </c>
      <c r="I13" s="17">
        <f t="shared" si="1"/>
        <v>0.06</v>
      </c>
      <c r="J13" s="17">
        <f t="shared" si="1"/>
        <v>14</v>
      </c>
      <c r="K13" s="17">
        <f t="shared" si="1"/>
        <v>0.4</v>
      </c>
      <c r="L13" s="17">
        <f t="shared" si="1"/>
        <v>32.200000000000003</v>
      </c>
      <c r="M13" s="17">
        <f t="shared" si="1"/>
        <v>18</v>
      </c>
      <c r="N13" s="17">
        <f t="shared" si="1"/>
        <v>22</v>
      </c>
      <c r="O13" s="17">
        <f t="shared" si="1"/>
        <v>4.42</v>
      </c>
    </row>
    <row r="14" spans="1:15" ht="30" customHeight="1">
      <c r="A14" s="2"/>
      <c r="B14" s="5" t="s">
        <v>18</v>
      </c>
      <c r="C14" s="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35.25" customHeight="1">
      <c r="A15" s="7">
        <v>150</v>
      </c>
      <c r="B15" s="9" t="s">
        <v>67</v>
      </c>
      <c r="C15" s="2">
        <v>60</v>
      </c>
      <c r="D15" s="17">
        <v>1.1399999999999999</v>
      </c>
      <c r="E15" s="17">
        <v>5.34</v>
      </c>
      <c r="F15" s="17">
        <v>4.62</v>
      </c>
      <c r="G15" s="17">
        <v>71</v>
      </c>
      <c r="H15" s="17">
        <v>0</v>
      </c>
      <c r="I15" s="17">
        <v>0.01</v>
      </c>
      <c r="J15" s="17">
        <v>4.2</v>
      </c>
      <c r="K15" s="17">
        <v>1.8</v>
      </c>
      <c r="L15" s="17">
        <v>24.6</v>
      </c>
      <c r="M15" s="17">
        <v>9</v>
      </c>
      <c r="N15" s="17">
        <v>22.2</v>
      </c>
      <c r="O15" s="17">
        <v>0.42</v>
      </c>
    </row>
    <row r="16" spans="1:15" ht="30" customHeight="1">
      <c r="A16" s="7">
        <v>129</v>
      </c>
      <c r="B16" s="15" t="s">
        <v>63</v>
      </c>
      <c r="C16" s="2">
        <v>200</v>
      </c>
      <c r="D16" s="17">
        <v>2.2999999999999998</v>
      </c>
      <c r="E16" s="17">
        <v>3.3</v>
      </c>
      <c r="F16" s="17">
        <v>9.8000000000000007</v>
      </c>
      <c r="G16" s="17">
        <v>78</v>
      </c>
      <c r="H16" s="17">
        <v>1.7</v>
      </c>
      <c r="I16" s="17">
        <v>0.05</v>
      </c>
      <c r="J16" s="17">
        <v>3</v>
      </c>
      <c r="K16" s="17">
        <v>1.6</v>
      </c>
      <c r="L16" s="17">
        <v>13</v>
      </c>
      <c r="M16" s="17">
        <v>14</v>
      </c>
      <c r="N16" s="17">
        <v>37</v>
      </c>
      <c r="O16" s="17">
        <v>0.65</v>
      </c>
    </row>
    <row r="17" spans="1:15" ht="30" customHeight="1">
      <c r="A17" s="18">
        <v>377</v>
      </c>
      <c r="B17" s="12" t="s">
        <v>22</v>
      </c>
      <c r="C17" s="2">
        <v>150</v>
      </c>
      <c r="D17" s="17">
        <v>4</v>
      </c>
      <c r="E17" s="17">
        <v>6</v>
      </c>
      <c r="F17" s="17">
        <v>8.6999999999999993</v>
      </c>
      <c r="G17" s="17">
        <v>105</v>
      </c>
      <c r="H17" s="17">
        <v>30</v>
      </c>
      <c r="I17" s="17">
        <v>0.12</v>
      </c>
      <c r="J17" s="17">
        <v>3.6</v>
      </c>
      <c r="K17" s="17">
        <v>0.15</v>
      </c>
      <c r="L17" s="17">
        <v>38</v>
      </c>
      <c r="M17" s="17">
        <v>24</v>
      </c>
      <c r="N17" s="17">
        <v>74</v>
      </c>
      <c r="O17" s="17">
        <v>0.83</v>
      </c>
    </row>
    <row r="18" spans="1:15" ht="30" customHeight="1">
      <c r="A18" s="18">
        <v>339</v>
      </c>
      <c r="B18" s="12" t="s">
        <v>59</v>
      </c>
      <c r="C18" s="2">
        <v>90</v>
      </c>
      <c r="D18" s="17">
        <v>15.8</v>
      </c>
      <c r="E18" s="17">
        <v>11.1</v>
      </c>
      <c r="F18" s="17">
        <v>14</v>
      </c>
      <c r="G18" s="17">
        <v>219</v>
      </c>
      <c r="H18" s="17">
        <v>3.6</v>
      </c>
      <c r="I18" s="17">
        <v>0.14000000000000001</v>
      </c>
      <c r="J18" s="17">
        <v>0</v>
      </c>
      <c r="K18" s="17">
        <v>1.3</v>
      </c>
      <c r="L18" s="17">
        <v>48</v>
      </c>
      <c r="M18" s="17">
        <v>23</v>
      </c>
      <c r="N18" s="17">
        <v>156</v>
      </c>
      <c r="O18" s="17">
        <v>2.52</v>
      </c>
    </row>
    <row r="19" spans="1:15" ht="30" customHeight="1">
      <c r="A19" s="18">
        <v>403</v>
      </c>
      <c r="B19" s="12" t="s">
        <v>82</v>
      </c>
      <c r="C19" s="2">
        <v>20</v>
      </c>
      <c r="D19" s="17">
        <v>0.7</v>
      </c>
      <c r="E19" s="17">
        <v>1.2</v>
      </c>
      <c r="F19" s="17">
        <v>1.3</v>
      </c>
      <c r="G19" s="17">
        <v>19</v>
      </c>
      <c r="H19" s="17">
        <v>7.6</v>
      </c>
      <c r="I19" s="17">
        <v>8.0000000000000002E-3</v>
      </c>
      <c r="J19" s="17">
        <v>0.1</v>
      </c>
      <c r="K19" s="17">
        <v>0.02</v>
      </c>
      <c r="L19" s="17">
        <v>22.4</v>
      </c>
      <c r="M19" s="17">
        <v>2.7</v>
      </c>
      <c r="N19" s="17">
        <v>16</v>
      </c>
      <c r="O19" s="17">
        <v>0.04</v>
      </c>
    </row>
    <row r="20" spans="1:15" ht="30" customHeight="1">
      <c r="A20" s="18">
        <v>487</v>
      </c>
      <c r="B20" s="12" t="s">
        <v>56</v>
      </c>
      <c r="C20" s="2">
        <v>200</v>
      </c>
      <c r="D20" s="17">
        <v>0.3</v>
      </c>
      <c r="E20" s="17">
        <v>0.2</v>
      </c>
      <c r="F20" s="17">
        <v>14.2</v>
      </c>
      <c r="G20" s="17">
        <v>60</v>
      </c>
      <c r="H20" s="17">
        <v>0</v>
      </c>
      <c r="I20" s="17">
        <v>0.02</v>
      </c>
      <c r="J20" s="17">
        <v>3.3</v>
      </c>
      <c r="K20" s="17">
        <v>0.1</v>
      </c>
      <c r="L20" s="17">
        <v>13.5</v>
      </c>
      <c r="M20" s="17">
        <v>5.9</v>
      </c>
      <c r="N20" s="17">
        <v>8</v>
      </c>
      <c r="O20" s="17">
        <v>1.1599999999999999</v>
      </c>
    </row>
    <row r="21" spans="1:15" ht="30" customHeight="1">
      <c r="A21" s="18">
        <v>573</v>
      </c>
      <c r="B21" s="8" t="s">
        <v>68</v>
      </c>
      <c r="C21" s="2">
        <v>35</v>
      </c>
      <c r="D21" s="17">
        <v>2.7</v>
      </c>
      <c r="E21" s="17">
        <v>0.3</v>
      </c>
      <c r="F21" s="17">
        <v>17.2</v>
      </c>
      <c r="G21" s="17">
        <v>82</v>
      </c>
      <c r="H21" s="17">
        <v>0</v>
      </c>
      <c r="I21" s="17">
        <v>0.04</v>
      </c>
      <c r="J21" s="17">
        <v>0</v>
      </c>
      <c r="K21" s="17">
        <v>0.4</v>
      </c>
      <c r="L21" s="17">
        <v>7</v>
      </c>
      <c r="M21" s="17">
        <v>5</v>
      </c>
      <c r="N21" s="17">
        <v>23</v>
      </c>
      <c r="O21" s="17">
        <v>0.4</v>
      </c>
    </row>
    <row r="22" spans="1:15" ht="30" customHeight="1">
      <c r="A22" s="18">
        <v>574</v>
      </c>
      <c r="B22" s="8" t="s">
        <v>19</v>
      </c>
      <c r="C22" s="2">
        <v>35</v>
      </c>
      <c r="D22" s="17">
        <v>3</v>
      </c>
      <c r="E22" s="17">
        <v>0.5</v>
      </c>
      <c r="F22" s="17">
        <v>14</v>
      </c>
      <c r="G22" s="17">
        <v>72</v>
      </c>
      <c r="H22" s="17">
        <v>0.1</v>
      </c>
      <c r="I22" s="17">
        <v>0</v>
      </c>
      <c r="J22" s="17">
        <v>0</v>
      </c>
      <c r="K22" s="17">
        <v>0.8</v>
      </c>
      <c r="L22" s="17">
        <v>12</v>
      </c>
      <c r="M22" s="17">
        <v>82</v>
      </c>
      <c r="N22" s="17">
        <v>23</v>
      </c>
      <c r="O22" s="17">
        <v>1.54</v>
      </c>
    </row>
    <row r="23" spans="1:15" ht="30" customHeight="1">
      <c r="A23" s="10"/>
      <c r="B23" s="13" t="s">
        <v>27</v>
      </c>
      <c r="C23" s="2">
        <f>SUM(C15:C22)</f>
        <v>790</v>
      </c>
      <c r="D23" s="17">
        <f t="shared" ref="D23:O23" si="2">SUM(D15:D22)</f>
        <v>29.94</v>
      </c>
      <c r="E23" s="17">
        <f t="shared" si="2"/>
        <v>27.94</v>
      </c>
      <c r="F23" s="17">
        <f t="shared" si="2"/>
        <v>83.820000000000007</v>
      </c>
      <c r="G23" s="17">
        <f t="shared" si="2"/>
        <v>706</v>
      </c>
      <c r="H23" s="17">
        <f t="shared" si="2"/>
        <v>43</v>
      </c>
      <c r="I23" s="17">
        <f t="shared" si="2"/>
        <v>0.38800000000000001</v>
      </c>
      <c r="J23" s="17">
        <f t="shared" si="2"/>
        <v>14.2</v>
      </c>
      <c r="K23" s="17">
        <f t="shared" si="2"/>
        <v>6.17</v>
      </c>
      <c r="L23" s="17">
        <f t="shared" si="2"/>
        <v>178.5</v>
      </c>
      <c r="M23" s="17">
        <f t="shared" si="2"/>
        <v>165.60000000000002</v>
      </c>
      <c r="N23" s="17">
        <f t="shared" si="2"/>
        <v>359.2</v>
      </c>
      <c r="O23" s="17">
        <f t="shared" si="2"/>
        <v>7.5600000000000005</v>
      </c>
    </row>
    <row r="24" spans="1:15" ht="30" customHeight="1">
      <c r="A24" s="23" t="s">
        <v>20</v>
      </c>
      <c r="B24" s="24"/>
      <c r="C24" s="20">
        <f t="shared" ref="C24:O24" si="3">C10+C13+C23</f>
        <v>1490</v>
      </c>
      <c r="D24" s="17">
        <f t="shared" si="3"/>
        <v>55.24</v>
      </c>
      <c r="E24" s="17">
        <f t="shared" si="3"/>
        <v>75.739999999999995</v>
      </c>
      <c r="F24" s="17">
        <f t="shared" si="3"/>
        <v>150.22000000000003</v>
      </c>
      <c r="G24" s="17">
        <f t="shared" si="3"/>
        <v>1500</v>
      </c>
      <c r="H24" s="17">
        <f t="shared" si="3"/>
        <v>537.6</v>
      </c>
      <c r="I24" s="17">
        <f t="shared" si="3"/>
        <v>0.58800000000000008</v>
      </c>
      <c r="J24" s="17">
        <f t="shared" si="3"/>
        <v>29.1</v>
      </c>
      <c r="K24" s="17">
        <f t="shared" si="3"/>
        <v>9.57</v>
      </c>
      <c r="L24" s="17">
        <f t="shared" si="3"/>
        <v>447.8</v>
      </c>
      <c r="M24" s="17">
        <f t="shared" si="3"/>
        <v>306.10000000000002</v>
      </c>
      <c r="N24" s="17">
        <f t="shared" si="3"/>
        <v>779.09999999999991</v>
      </c>
      <c r="O24" s="17">
        <f t="shared" si="3"/>
        <v>18.020000000000003</v>
      </c>
    </row>
    <row r="25" spans="1:15" ht="18" customHeight="1"/>
  </sheetData>
  <mergeCells count="10">
    <mergeCell ref="A24:B24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60" zoomScaleNormal="60" workbookViewId="0">
      <selection activeCell="B7" sqref="B7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1" t="s">
        <v>78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8.25" customHeight="1">
      <c r="A2" s="22" t="s">
        <v>64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36" customHeight="1">
      <c r="A3" s="28" t="s">
        <v>1</v>
      </c>
      <c r="B3" s="30" t="s">
        <v>0</v>
      </c>
      <c r="C3" s="32" t="s">
        <v>3</v>
      </c>
      <c r="D3" s="34" t="s">
        <v>2</v>
      </c>
      <c r="E3" s="35"/>
      <c r="F3" s="36"/>
      <c r="G3" s="32" t="s">
        <v>7</v>
      </c>
      <c r="H3" s="34" t="s">
        <v>8</v>
      </c>
      <c r="I3" s="35"/>
      <c r="J3" s="35"/>
      <c r="K3" s="36"/>
      <c r="L3" s="25" t="s">
        <v>12</v>
      </c>
      <c r="M3" s="26"/>
      <c r="N3" s="26"/>
      <c r="O3" s="27"/>
    </row>
    <row r="4" spans="1:15" ht="35.25" customHeight="1">
      <c r="A4" s="29"/>
      <c r="B4" s="31"/>
      <c r="C4" s="33"/>
      <c r="D4" s="2" t="s">
        <v>5</v>
      </c>
      <c r="E4" s="2" t="s">
        <v>4</v>
      </c>
      <c r="F4" s="3" t="s">
        <v>6</v>
      </c>
      <c r="G4" s="33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279</v>
      </c>
      <c r="B6" s="9" t="s">
        <v>30</v>
      </c>
      <c r="C6" s="2">
        <v>200</v>
      </c>
      <c r="D6" s="17">
        <v>31.8</v>
      </c>
      <c r="E6" s="17">
        <v>15.4</v>
      </c>
      <c r="F6" s="17">
        <v>30</v>
      </c>
      <c r="G6" s="17">
        <v>388</v>
      </c>
      <c r="H6" s="17">
        <v>104</v>
      </c>
      <c r="I6" s="17">
        <v>0.16</v>
      </c>
      <c r="J6" s="17">
        <v>0</v>
      </c>
      <c r="K6" s="17">
        <v>1.2</v>
      </c>
      <c r="L6" s="17">
        <v>306</v>
      </c>
      <c r="M6" s="17">
        <v>44</v>
      </c>
      <c r="N6" s="17">
        <v>424</v>
      </c>
      <c r="O6" s="17">
        <v>1.5</v>
      </c>
    </row>
    <row r="7" spans="1:15" ht="30.75" customHeight="1">
      <c r="A7" s="18">
        <v>86</v>
      </c>
      <c r="B7" s="8" t="s">
        <v>84</v>
      </c>
      <c r="C7" s="2">
        <v>30</v>
      </c>
      <c r="D7" s="17">
        <v>0.12</v>
      </c>
      <c r="E7" s="17">
        <v>0</v>
      </c>
      <c r="F7" s="17">
        <v>19.5</v>
      </c>
      <c r="G7" s="17">
        <v>79</v>
      </c>
      <c r="H7" s="17">
        <v>0</v>
      </c>
      <c r="I7" s="17">
        <v>3.0000000000000001E-3</v>
      </c>
      <c r="J7" s="17">
        <v>0.15</v>
      </c>
      <c r="K7" s="17">
        <v>0</v>
      </c>
      <c r="L7" s="17">
        <v>4</v>
      </c>
      <c r="M7" s="17">
        <v>2</v>
      </c>
      <c r="N7" s="17">
        <v>3</v>
      </c>
      <c r="O7" s="17">
        <v>0.4</v>
      </c>
    </row>
    <row r="8" spans="1:15" ht="30" customHeight="1">
      <c r="A8" s="18">
        <v>462</v>
      </c>
      <c r="B8" s="8" t="s">
        <v>28</v>
      </c>
      <c r="C8" s="2">
        <v>200</v>
      </c>
      <c r="D8" s="17">
        <v>3.3</v>
      </c>
      <c r="E8" s="17">
        <v>2.9</v>
      </c>
      <c r="F8" s="17">
        <v>13.8</v>
      </c>
      <c r="G8" s="17">
        <v>94</v>
      </c>
      <c r="H8" s="17">
        <v>19</v>
      </c>
      <c r="I8" s="17">
        <v>0.03</v>
      </c>
      <c r="J8" s="17">
        <v>0.7</v>
      </c>
      <c r="K8" s="17">
        <v>0.01</v>
      </c>
      <c r="L8" s="17">
        <v>111.3</v>
      </c>
      <c r="M8" s="17">
        <v>22.3</v>
      </c>
      <c r="N8" s="17">
        <v>91.1</v>
      </c>
      <c r="O8" s="17">
        <v>0.65</v>
      </c>
    </row>
    <row r="9" spans="1:15" ht="30" customHeight="1">
      <c r="A9" s="18">
        <v>573</v>
      </c>
      <c r="B9" s="8" t="s">
        <v>68</v>
      </c>
      <c r="C9" s="2">
        <v>35</v>
      </c>
      <c r="D9" s="17">
        <v>2.7</v>
      </c>
      <c r="E9" s="17">
        <v>0.3</v>
      </c>
      <c r="F9" s="17">
        <v>17.2</v>
      </c>
      <c r="G9" s="17">
        <v>82</v>
      </c>
      <c r="H9" s="17">
        <v>0</v>
      </c>
      <c r="I9" s="17">
        <v>0.04</v>
      </c>
      <c r="J9" s="17">
        <v>0</v>
      </c>
      <c r="K9" s="17">
        <v>0.4</v>
      </c>
      <c r="L9" s="17">
        <v>7</v>
      </c>
      <c r="M9" s="17">
        <v>5</v>
      </c>
      <c r="N9" s="17">
        <v>23</v>
      </c>
      <c r="O9" s="17">
        <v>0.4</v>
      </c>
    </row>
    <row r="10" spans="1:15" ht="30" customHeight="1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>
      <c r="A11" s="2"/>
      <c r="B11" s="14" t="s">
        <v>26</v>
      </c>
      <c r="C11" s="2">
        <f>SUM(C6:C10)</f>
        <v>500</v>
      </c>
      <c r="D11" s="17">
        <f>SUM(D6:D10)</f>
        <v>40.92</v>
      </c>
      <c r="E11" s="17">
        <f t="shared" ref="E11:O11" si="0">SUM(E6:E10)</f>
        <v>19.100000000000001</v>
      </c>
      <c r="F11" s="17">
        <f t="shared" si="0"/>
        <v>94.5</v>
      </c>
      <c r="G11" s="17">
        <f t="shared" si="0"/>
        <v>715</v>
      </c>
      <c r="H11" s="17">
        <f t="shared" si="0"/>
        <v>123.1</v>
      </c>
      <c r="I11" s="17">
        <f t="shared" si="0"/>
        <v>0.23300000000000001</v>
      </c>
      <c r="J11" s="17">
        <f t="shared" si="0"/>
        <v>0.85</v>
      </c>
      <c r="K11" s="17">
        <f t="shared" si="0"/>
        <v>2.41</v>
      </c>
      <c r="L11" s="17">
        <f t="shared" si="0"/>
        <v>440.3</v>
      </c>
      <c r="M11" s="17">
        <f t="shared" si="0"/>
        <v>155.30000000000001</v>
      </c>
      <c r="N11" s="17">
        <f t="shared" si="0"/>
        <v>564.1</v>
      </c>
      <c r="O11" s="17">
        <f t="shared" si="0"/>
        <v>4.49</v>
      </c>
    </row>
    <row r="12" spans="1:15" ht="30" customHeight="1">
      <c r="A12" s="2"/>
      <c r="B12" s="6" t="s">
        <v>31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>
      <c r="A13" s="2">
        <v>82</v>
      </c>
      <c r="B13" s="8" t="s">
        <v>41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>
      <c r="A14" s="2"/>
      <c r="B14" s="14" t="s">
        <v>32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>
      <c r="A16" s="7">
        <v>157</v>
      </c>
      <c r="B16" s="9" t="s">
        <v>79</v>
      </c>
      <c r="C16" s="2">
        <v>65</v>
      </c>
      <c r="D16" s="17">
        <v>2</v>
      </c>
      <c r="E16" s="17">
        <v>2.4</v>
      </c>
      <c r="F16" s="17">
        <v>3.3</v>
      </c>
      <c r="G16" s="17">
        <v>41</v>
      </c>
      <c r="H16" s="17">
        <v>12</v>
      </c>
      <c r="I16" s="17">
        <v>0.05</v>
      </c>
      <c r="J16" s="17">
        <v>1.2</v>
      </c>
      <c r="K16" s="17">
        <v>0.15</v>
      </c>
      <c r="L16" s="17">
        <v>12</v>
      </c>
      <c r="M16" s="17">
        <v>12</v>
      </c>
      <c r="N16" s="17">
        <v>35</v>
      </c>
      <c r="O16" s="17">
        <v>0.4</v>
      </c>
    </row>
    <row r="17" spans="1:15" ht="30" customHeight="1">
      <c r="A17" s="7">
        <v>122</v>
      </c>
      <c r="B17" s="15" t="s">
        <v>39</v>
      </c>
      <c r="C17" s="2">
        <v>200</v>
      </c>
      <c r="D17" s="17">
        <v>7.4</v>
      </c>
      <c r="E17" s="17">
        <v>9.1</v>
      </c>
      <c r="F17" s="17">
        <v>8</v>
      </c>
      <c r="G17" s="17">
        <v>144</v>
      </c>
      <c r="H17" s="17">
        <v>12</v>
      </c>
      <c r="I17" s="17">
        <v>0.06</v>
      </c>
      <c r="J17" s="17">
        <v>5</v>
      </c>
      <c r="K17" s="17">
        <v>0.18</v>
      </c>
      <c r="L17" s="17">
        <v>24</v>
      </c>
      <c r="M17" s="17">
        <v>26</v>
      </c>
      <c r="N17" s="17">
        <v>117</v>
      </c>
      <c r="O17" s="17">
        <v>0.8</v>
      </c>
    </row>
    <row r="18" spans="1:15" ht="30" customHeight="1">
      <c r="A18" s="7">
        <v>375</v>
      </c>
      <c r="B18" s="12" t="s">
        <v>46</v>
      </c>
      <c r="C18" s="2">
        <v>200</v>
      </c>
      <c r="D18" s="17">
        <v>12.3</v>
      </c>
      <c r="E18" s="17">
        <v>8.1999999999999993</v>
      </c>
      <c r="F18" s="17">
        <v>24.8</v>
      </c>
      <c r="G18" s="17">
        <v>223</v>
      </c>
      <c r="H18" s="17">
        <v>15</v>
      </c>
      <c r="I18" s="17">
        <v>0.04</v>
      </c>
      <c r="J18" s="17">
        <v>0</v>
      </c>
      <c r="K18" s="17">
        <v>0.6</v>
      </c>
      <c r="L18" s="17">
        <v>20</v>
      </c>
      <c r="M18" s="17">
        <v>28</v>
      </c>
      <c r="N18" s="17">
        <v>87</v>
      </c>
      <c r="O18" s="17">
        <v>0.71</v>
      </c>
    </row>
    <row r="19" spans="1:15" ht="33" customHeight="1">
      <c r="A19" s="18">
        <v>496</v>
      </c>
      <c r="B19" s="12" t="s">
        <v>57</v>
      </c>
      <c r="C19" s="2">
        <v>200</v>
      </c>
      <c r="D19" s="17">
        <v>0.67</v>
      </c>
      <c r="E19" s="17">
        <v>0.27</v>
      </c>
      <c r="F19" s="17">
        <v>18.3</v>
      </c>
      <c r="G19" s="17">
        <v>78</v>
      </c>
      <c r="H19" s="17">
        <v>0</v>
      </c>
      <c r="I19" s="17">
        <v>0.01</v>
      </c>
      <c r="J19" s="17">
        <v>80</v>
      </c>
      <c r="K19" s="17">
        <v>0.8</v>
      </c>
      <c r="L19" s="17">
        <v>11.9</v>
      </c>
      <c r="M19" s="17">
        <v>3.2</v>
      </c>
      <c r="N19" s="17">
        <v>3.2</v>
      </c>
      <c r="O19" s="17">
        <v>0.61</v>
      </c>
    </row>
    <row r="20" spans="1:15" ht="30" customHeight="1">
      <c r="A20" s="18">
        <v>573</v>
      </c>
      <c r="B20" s="8" t="s">
        <v>68</v>
      </c>
      <c r="C20" s="2">
        <v>35</v>
      </c>
      <c r="D20" s="17">
        <v>2.7</v>
      </c>
      <c r="E20" s="17">
        <v>0.3</v>
      </c>
      <c r="F20" s="17">
        <v>17.2</v>
      </c>
      <c r="G20" s="17">
        <v>82</v>
      </c>
      <c r="H20" s="17">
        <v>0</v>
      </c>
      <c r="I20" s="17">
        <v>0.04</v>
      </c>
      <c r="J20" s="17">
        <v>0</v>
      </c>
      <c r="K20" s="17">
        <v>0.4</v>
      </c>
      <c r="L20" s="17">
        <v>7</v>
      </c>
      <c r="M20" s="17">
        <v>5</v>
      </c>
      <c r="N20" s="17">
        <v>23</v>
      </c>
      <c r="O20" s="17">
        <v>0.4</v>
      </c>
    </row>
    <row r="21" spans="1:15" ht="30" customHeight="1">
      <c r="A21" s="18">
        <v>574</v>
      </c>
      <c r="B21" s="8" t="s">
        <v>19</v>
      </c>
      <c r="C21" s="2">
        <v>35</v>
      </c>
      <c r="D21" s="17">
        <v>3</v>
      </c>
      <c r="E21" s="17">
        <v>0.5</v>
      </c>
      <c r="F21" s="17">
        <v>14</v>
      </c>
      <c r="G21" s="17">
        <v>72</v>
      </c>
      <c r="H21" s="17">
        <v>0.1</v>
      </c>
      <c r="I21" s="17">
        <v>0</v>
      </c>
      <c r="J21" s="17">
        <v>0</v>
      </c>
      <c r="K21" s="17">
        <v>0.8</v>
      </c>
      <c r="L21" s="17">
        <v>12</v>
      </c>
      <c r="M21" s="17">
        <v>82</v>
      </c>
      <c r="N21" s="17">
        <v>23</v>
      </c>
      <c r="O21" s="17">
        <v>1.54</v>
      </c>
    </row>
    <row r="22" spans="1:15" ht="30" customHeight="1">
      <c r="A22" s="10"/>
      <c r="B22" s="13" t="s">
        <v>27</v>
      </c>
      <c r="C22" s="2">
        <f>SUM(C16:C21)</f>
        <v>735</v>
      </c>
      <c r="D22" s="17">
        <f t="shared" ref="D22:O22" si="2">SUM(D16:D21)</f>
        <v>28.070000000000004</v>
      </c>
      <c r="E22" s="17">
        <f t="shared" si="2"/>
        <v>20.77</v>
      </c>
      <c r="F22" s="17">
        <f t="shared" si="2"/>
        <v>85.600000000000009</v>
      </c>
      <c r="G22" s="17">
        <f t="shared" si="2"/>
        <v>640</v>
      </c>
      <c r="H22" s="17">
        <f t="shared" si="2"/>
        <v>39.1</v>
      </c>
      <c r="I22" s="17">
        <f t="shared" si="2"/>
        <v>0.2</v>
      </c>
      <c r="J22" s="17">
        <f t="shared" si="2"/>
        <v>86.2</v>
      </c>
      <c r="K22" s="17">
        <f t="shared" si="2"/>
        <v>2.9299999999999997</v>
      </c>
      <c r="L22" s="17">
        <f t="shared" si="2"/>
        <v>86.9</v>
      </c>
      <c r="M22" s="17">
        <f t="shared" si="2"/>
        <v>156.19999999999999</v>
      </c>
      <c r="N22" s="17">
        <f t="shared" si="2"/>
        <v>288.2</v>
      </c>
      <c r="O22" s="17">
        <f t="shared" si="2"/>
        <v>4.46</v>
      </c>
    </row>
    <row r="23" spans="1:15" ht="30" customHeight="1">
      <c r="A23" s="23" t="s">
        <v>20</v>
      </c>
      <c r="B23" s="24"/>
      <c r="C23" s="20">
        <f t="shared" ref="C23:O23" si="3">C11+C14+C22</f>
        <v>1435</v>
      </c>
      <c r="D23" s="17">
        <f t="shared" si="3"/>
        <v>69.790000000000006</v>
      </c>
      <c r="E23" s="17">
        <f t="shared" si="3"/>
        <v>40.67</v>
      </c>
      <c r="F23" s="17">
        <f t="shared" si="3"/>
        <v>199.7</v>
      </c>
      <c r="G23" s="17">
        <f t="shared" si="3"/>
        <v>1443</v>
      </c>
      <c r="H23" s="17">
        <f t="shared" si="3"/>
        <v>162.19999999999999</v>
      </c>
      <c r="I23" s="17">
        <f t="shared" si="3"/>
        <v>0.49300000000000005</v>
      </c>
      <c r="J23" s="17">
        <f t="shared" si="3"/>
        <v>101.05</v>
      </c>
      <c r="K23" s="17">
        <f t="shared" si="3"/>
        <v>5.74</v>
      </c>
      <c r="L23" s="17">
        <f t="shared" si="3"/>
        <v>559.4</v>
      </c>
      <c r="M23" s="17">
        <f t="shared" si="3"/>
        <v>329.5</v>
      </c>
      <c r="N23" s="17">
        <f t="shared" si="3"/>
        <v>874.3</v>
      </c>
      <c r="O23" s="17">
        <f t="shared" si="3"/>
        <v>13.370000000000001</v>
      </c>
    </row>
    <row r="24" spans="1:15" ht="18" customHeight="1"/>
  </sheetData>
  <mergeCells count="10">
    <mergeCell ref="A23:B23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Тит. с 7-11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Пользователь Windows</cp:lastModifiedBy>
  <cp:lastPrinted>2024-08-30T16:22:55Z</cp:lastPrinted>
  <dcterms:created xsi:type="dcterms:W3CDTF">2019-08-21T10:33:27Z</dcterms:created>
  <dcterms:modified xsi:type="dcterms:W3CDTF">2024-09-12T06:13:55Z</dcterms:modified>
</cp:coreProperties>
</file>